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workbookProtection workbookPassword="C807" lockStructure="1"/>
  <bookViews>
    <workbookView xWindow="120" yWindow="60" windowWidth="15480" windowHeight="9600"/>
  </bookViews>
  <sheets>
    <sheet name="UnObr5" sheetId="1" r:id="rId1"/>
  </sheets>
  <definedNames>
    <definedName name="_ftn1" localSheetId="0">UnObr5!#REF!</definedName>
    <definedName name="_ftnref1" localSheetId="0">UnObr5!$D$15</definedName>
    <definedName name="_xlnm.Print_Area" localSheetId="0">UnObr5!$A$2:$K$469</definedName>
    <definedName name="_xlnm.Print_Titles" localSheetId="0">UnObr5!$15:$19</definedName>
  </definedNames>
  <calcPr calcId="145621"/>
</workbook>
</file>

<file path=xl/calcChain.xml><?xml version="1.0" encoding="utf-8"?>
<calcChain xmlns="http://schemas.openxmlformats.org/spreadsheetml/2006/main">
  <c r="E453" i="1" l="1"/>
  <c r="E452" i="1"/>
  <c r="E451" i="1"/>
  <c r="E450" i="1"/>
  <c r="E449" i="1"/>
  <c r="E448" i="1"/>
  <c r="E447" i="1"/>
  <c r="E446" i="1"/>
  <c r="E443" i="1" s="1"/>
  <c r="E445" i="1"/>
  <c r="E444" i="1"/>
  <c r="E442" i="1"/>
  <c r="E441" i="1"/>
  <c r="E440" i="1"/>
  <c r="E439" i="1"/>
  <c r="E438" i="1"/>
  <c r="E433" i="1" s="1"/>
  <c r="E437" i="1"/>
  <c r="E436" i="1"/>
  <c r="E435" i="1"/>
  <c r="E434" i="1"/>
  <c r="E431" i="1"/>
  <c r="E429" i="1"/>
  <c r="E428" i="1" s="1"/>
  <c r="E427" i="1"/>
  <c r="E425" i="1"/>
  <c r="E424" i="1"/>
  <c r="E423" i="1"/>
  <c r="E422" i="1"/>
  <c r="E421" i="1"/>
  <c r="E420" i="1"/>
  <c r="E419" i="1"/>
  <c r="E417" i="1"/>
  <c r="E416" i="1"/>
  <c r="E415" i="1"/>
  <c r="E414" i="1"/>
  <c r="E413" i="1"/>
  <c r="E412" i="1"/>
  <c r="E411" i="1"/>
  <c r="E410" i="1"/>
  <c r="E409" i="1"/>
  <c r="E408" i="1" s="1"/>
  <c r="E407" i="1" s="1"/>
  <c r="E405" i="1"/>
  <c r="E404" i="1"/>
  <c r="E402" i="1"/>
  <c r="E401" i="1"/>
  <c r="E399" i="1"/>
  <c r="E397" i="1"/>
  <c r="E394" i="1"/>
  <c r="E391" i="1"/>
  <c r="E390" i="1" s="1"/>
  <c r="E383" i="1" s="1"/>
  <c r="E389" i="1"/>
  <c r="E388" i="1"/>
  <c r="E387" i="1"/>
  <c r="E385" i="1"/>
  <c r="E382" i="1"/>
  <c r="E380" i="1"/>
  <c r="E378" i="1"/>
  <c r="E377" i="1" s="1"/>
  <c r="E376" i="1"/>
  <c r="E375" i="1"/>
  <c r="E374" i="1"/>
  <c r="E373" i="1"/>
  <c r="E372" i="1"/>
  <c r="E371" i="1"/>
  <c r="E370" i="1"/>
  <c r="E369" i="1"/>
  <c r="E367" i="1" s="1"/>
  <c r="E361" i="1" s="1"/>
  <c r="E360" i="1" s="1"/>
  <c r="E368" i="1"/>
  <c r="E366" i="1"/>
  <c r="E365" i="1"/>
  <c r="E364" i="1"/>
  <c r="E363" i="1"/>
  <c r="E359" i="1"/>
  <c r="E357" i="1"/>
  <c r="E356" i="1"/>
  <c r="E355" i="1"/>
  <c r="E354" i="1"/>
  <c r="E352" i="1"/>
  <c r="E350" i="1"/>
  <c r="E349" i="1"/>
  <c r="E348" i="1"/>
  <c r="E346" i="1"/>
  <c r="E345" i="1"/>
  <c r="E344" i="1" s="1"/>
  <c r="E343" i="1" s="1"/>
  <c r="E342" i="1"/>
  <c r="E341" i="1"/>
  <c r="E340" i="1"/>
  <c r="E339" i="1"/>
  <c r="E338" i="1"/>
  <c r="E337" i="1"/>
  <c r="E336" i="1"/>
  <c r="E335" i="1"/>
  <c r="E333" i="1" s="1"/>
  <c r="E328" i="1" s="1"/>
  <c r="E334" i="1"/>
  <c r="E332" i="1"/>
  <c r="E331" i="1"/>
  <c r="E330" i="1"/>
  <c r="E327" i="1"/>
  <c r="E326" i="1"/>
  <c r="E324" i="1"/>
  <c r="E323" i="1"/>
  <c r="E322" i="1" s="1"/>
  <c r="E321" i="1"/>
  <c r="E320" i="1"/>
  <c r="E318" i="1"/>
  <c r="E317" i="1"/>
  <c r="E316" i="1" s="1"/>
  <c r="E315" i="1"/>
  <c r="E314" i="1"/>
  <c r="E313" i="1"/>
  <c r="E311" i="1"/>
  <c r="E310" i="1"/>
  <c r="E309" i="1"/>
  <c r="E308" i="1"/>
  <c r="E307" i="1"/>
  <c r="E306" i="1" s="1"/>
  <c r="E305" i="1"/>
  <c r="E304" i="1"/>
  <c r="E302" i="1"/>
  <c r="E301" i="1"/>
  <c r="E298" i="1"/>
  <c r="E297" i="1"/>
  <c r="E296" i="1"/>
  <c r="E294" i="1"/>
  <c r="E292" i="1"/>
  <c r="E291" i="1"/>
  <c r="E286" i="1" s="1"/>
  <c r="E290" i="1"/>
  <c r="E289" i="1"/>
  <c r="E288" i="1"/>
  <c r="E287" i="1"/>
  <c r="E285" i="1"/>
  <c r="E284" i="1"/>
  <c r="E283" i="1"/>
  <c r="E282" i="1"/>
  <c r="E276" i="1" s="1"/>
  <c r="E275" i="1" s="1"/>
  <c r="E281" i="1"/>
  <c r="E280" i="1"/>
  <c r="E279" i="1"/>
  <c r="E278" i="1"/>
  <c r="E277" i="1"/>
  <c r="E274" i="1"/>
  <c r="E273" i="1" s="1"/>
  <c r="E272" i="1"/>
  <c r="E269" i="1" s="1"/>
  <c r="E271" i="1"/>
  <c r="E270" i="1"/>
  <c r="E268" i="1"/>
  <c r="E266" i="1"/>
  <c r="E264" i="1"/>
  <c r="E263" i="1"/>
  <c r="E262" i="1"/>
  <c r="E259" i="1"/>
  <c r="E258" i="1"/>
  <c r="E257" i="1"/>
  <c r="E256" i="1"/>
  <c r="E255" i="1"/>
  <c r="E254" i="1"/>
  <c r="E253" i="1"/>
  <c r="E252" i="1"/>
  <c r="E251" i="1"/>
  <c r="E250" i="1" s="1"/>
  <c r="E249" i="1"/>
  <c r="E248" i="1"/>
  <c r="E246" i="1"/>
  <c r="E245" i="1"/>
  <c r="E244" i="1"/>
  <c r="E243" i="1"/>
  <c r="E242" i="1"/>
  <c r="E239" i="1" s="1"/>
  <c r="E241" i="1"/>
  <c r="E240" i="1"/>
  <c r="E238" i="1"/>
  <c r="E237" i="1"/>
  <c r="E236" i="1"/>
  <c r="E235" i="1"/>
  <c r="E234" i="1"/>
  <c r="E233" i="1"/>
  <c r="E230" i="1" s="1"/>
  <c r="E232" i="1"/>
  <c r="E231" i="1"/>
  <c r="E229" i="1"/>
  <c r="E228" i="1"/>
  <c r="E227" i="1"/>
  <c r="E226" i="1"/>
  <c r="E225" i="1"/>
  <c r="E223" i="1"/>
  <c r="E216" i="1" s="1"/>
  <c r="E222" i="1"/>
  <c r="E221" i="1"/>
  <c r="E220" i="1"/>
  <c r="E219" i="1"/>
  <c r="E218" i="1"/>
  <c r="E217" i="1"/>
  <c r="E214" i="1"/>
  <c r="E212" i="1"/>
  <c r="E211" i="1" s="1"/>
  <c r="E210" i="1"/>
  <c r="E209" i="1" s="1"/>
  <c r="E208" i="1"/>
  <c r="E207" i="1" s="1"/>
  <c r="E206" i="1"/>
  <c r="E202" i="1" s="1"/>
  <c r="E205" i="1"/>
  <c r="E204" i="1"/>
  <c r="E203" i="1"/>
  <c r="E201" i="1"/>
  <c r="E200" i="1" s="1"/>
  <c r="E199" i="1"/>
  <c r="E198" i="1"/>
  <c r="E197" i="1"/>
  <c r="E195" i="1"/>
  <c r="E194" i="1" s="1"/>
  <c r="E189" i="1"/>
  <c r="E188" i="1"/>
  <c r="E187" i="1"/>
  <c r="E186" i="1"/>
  <c r="E185" i="1"/>
  <c r="E181" i="1" s="1"/>
  <c r="E184" i="1"/>
  <c r="E183" i="1"/>
  <c r="E182" i="1"/>
  <c r="E180" i="1"/>
  <c r="E179" i="1"/>
  <c r="E178" i="1"/>
  <c r="E177" i="1"/>
  <c r="E176" i="1"/>
  <c r="E171" i="1" s="1"/>
  <c r="E170" i="1" s="1"/>
  <c r="E175" i="1"/>
  <c r="E174" i="1"/>
  <c r="E173" i="1"/>
  <c r="E172" i="1"/>
  <c r="E169" i="1"/>
  <c r="E168" i="1"/>
  <c r="E167" i="1"/>
  <c r="E166" i="1"/>
  <c r="E165" i="1"/>
  <c r="E164" i="1"/>
  <c r="E163" i="1"/>
  <c r="E161" i="1"/>
  <c r="E160" i="1"/>
  <c r="E159" i="1"/>
  <c r="E158" i="1"/>
  <c r="E157" i="1"/>
  <c r="E152" i="1" s="1"/>
  <c r="E151" i="1" s="1"/>
  <c r="E150" i="1" s="1"/>
  <c r="E459" i="1" s="1"/>
  <c r="E156" i="1"/>
  <c r="E155" i="1"/>
  <c r="E154" i="1"/>
  <c r="E153" i="1"/>
  <c r="E149" i="1"/>
  <c r="E147" i="1"/>
  <c r="E146" i="1"/>
  <c r="E145" i="1"/>
  <c r="E144" i="1" s="1"/>
  <c r="E143" i="1" s="1"/>
  <c r="E142" i="1"/>
  <c r="E139" i="1"/>
  <c r="E137" i="1"/>
  <c r="E136" i="1" s="1"/>
  <c r="E135" i="1"/>
  <c r="E132" i="1"/>
  <c r="E131" i="1" s="1"/>
  <c r="E130" i="1"/>
  <c r="E129" i="1" s="1"/>
  <c r="E126" i="1" s="1"/>
  <c r="E128" i="1"/>
  <c r="E124" i="1"/>
  <c r="E123" i="1" s="1"/>
  <c r="E122" i="1" s="1"/>
  <c r="E121" i="1"/>
  <c r="E119" i="1" s="1"/>
  <c r="E118" i="1" s="1"/>
  <c r="E120" i="1"/>
  <c r="E117" i="1"/>
  <c r="E115" i="1"/>
  <c r="E114" i="1" s="1"/>
  <c r="E113" i="1" s="1"/>
  <c r="E112" i="1"/>
  <c r="E110" i="1"/>
  <c r="E109" i="1"/>
  <c r="E107" i="1"/>
  <c r="E106" i="1"/>
  <c r="E105" i="1"/>
  <c r="E104" i="1"/>
  <c r="E101" i="1" s="1"/>
  <c r="E103" i="1"/>
  <c r="E102" i="1"/>
  <c r="E100" i="1"/>
  <c r="E99" i="1"/>
  <c r="E98" i="1"/>
  <c r="E97" i="1"/>
  <c r="E96" i="1" s="1"/>
  <c r="E88" i="1" s="1"/>
  <c r="E95" i="1"/>
  <c r="E89" i="1" s="1"/>
  <c r="E94" i="1"/>
  <c r="E93" i="1"/>
  <c r="E92" i="1"/>
  <c r="E91" i="1"/>
  <c r="E90" i="1"/>
  <c r="E87" i="1"/>
  <c r="E86" i="1"/>
  <c r="E84" i="1"/>
  <c r="E83" i="1"/>
  <c r="E82" i="1"/>
  <c r="E81" i="1"/>
  <c r="E80" i="1" s="1"/>
  <c r="E76" i="1" s="1"/>
  <c r="E79" i="1"/>
  <c r="E78" i="1"/>
  <c r="E75" i="1"/>
  <c r="E74" i="1"/>
  <c r="E72" i="1" s="1"/>
  <c r="E73" i="1"/>
  <c r="E71" i="1"/>
  <c r="E70" i="1"/>
  <c r="E69" i="1"/>
  <c r="E68" i="1"/>
  <c r="E65" i="1"/>
  <c r="E64" i="1"/>
  <c r="E63" i="1"/>
  <c r="E59" i="1" s="1"/>
  <c r="E62" i="1"/>
  <c r="E61" i="1"/>
  <c r="E60" i="1"/>
  <c r="E58" i="1"/>
  <c r="E57" i="1"/>
  <c r="E56" i="1"/>
  <c r="E55" i="1"/>
  <c r="E54" i="1"/>
  <c r="E52" i="1" s="1"/>
  <c r="E53" i="1"/>
  <c r="E51" i="1"/>
  <c r="E50" i="1"/>
  <c r="E48" i="1"/>
  <c r="E47" i="1"/>
  <c r="E46" i="1"/>
  <c r="E45" i="1"/>
  <c r="E44" i="1"/>
  <c r="E43" i="1"/>
  <c r="E41" i="1"/>
  <c r="E40" i="1"/>
  <c r="E39" i="1"/>
  <c r="E38" i="1"/>
  <c r="E37" i="1"/>
  <c r="E36" i="1" s="1"/>
  <c r="E35" i="1"/>
  <c r="E34" i="1"/>
  <c r="E33" i="1"/>
  <c r="E32" i="1"/>
  <c r="E31" i="1"/>
  <c r="E30" i="1"/>
  <c r="E29" i="1" s="1"/>
  <c r="E28" i="1"/>
  <c r="E27" i="1" s="1"/>
  <c r="E26" i="1"/>
  <c r="E25" i="1"/>
  <c r="K452" i="1"/>
  <c r="J452" i="1"/>
  <c r="I452" i="1"/>
  <c r="H452" i="1"/>
  <c r="G452" i="1"/>
  <c r="G432" i="1" s="1"/>
  <c r="F452" i="1"/>
  <c r="D452" i="1"/>
  <c r="G443" i="1"/>
  <c r="F443" i="1"/>
  <c r="D443" i="1"/>
  <c r="I433" i="1"/>
  <c r="I432" i="1" s="1"/>
  <c r="I430" i="1" s="1"/>
  <c r="H433" i="1"/>
  <c r="G433" i="1"/>
  <c r="F433" i="1"/>
  <c r="F432" i="1" s="1"/>
  <c r="F430" i="1" s="1"/>
  <c r="D433" i="1"/>
  <c r="D432" i="1" s="1"/>
  <c r="D430" i="1" s="1"/>
  <c r="J433" i="1"/>
  <c r="J432" i="1" s="1"/>
  <c r="J430" i="1" s="1"/>
  <c r="K433" i="1"/>
  <c r="G428" i="1"/>
  <c r="G426" i="1"/>
  <c r="G418" i="1"/>
  <c r="G404" i="1"/>
  <c r="G403" i="1"/>
  <c r="G400" i="1"/>
  <c r="G398" i="1"/>
  <c r="G396" i="1"/>
  <c r="G395" i="1" s="1"/>
  <c r="G393" i="1"/>
  <c r="G392" i="1" s="1"/>
  <c r="G390" i="1"/>
  <c r="G386" i="1"/>
  <c r="G383" i="1" s="1"/>
  <c r="G384" i="1"/>
  <c r="G381" i="1"/>
  <c r="G379" i="1"/>
  <c r="G377" i="1"/>
  <c r="G367" i="1"/>
  <c r="G362" i="1"/>
  <c r="G358" i="1"/>
  <c r="G343" i="1" s="1"/>
  <c r="G356" i="1"/>
  <c r="G353" i="1"/>
  <c r="G351" i="1"/>
  <c r="G347" i="1"/>
  <c r="G344" i="1"/>
  <c r="G333" i="1"/>
  <c r="G329" i="1"/>
  <c r="G328" i="1" s="1"/>
  <c r="G325" i="1"/>
  <c r="G322" i="1"/>
  <c r="G319" i="1"/>
  <c r="G316" i="1"/>
  <c r="G313" i="1"/>
  <c r="G309" i="1"/>
  <c r="G306" i="1"/>
  <c r="G303" i="1"/>
  <c r="G299" i="1" s="1"/>
  <c r="G300" i="1"/>
  <c r="G295" i="1"/>
  <c r="G293" i="1"/>
  <c r="G286" i="1"/>
  <c r="G276" i="1"/>
  <c r="G273" i="1"/>
  <c r="G269" i="1"/>
  <c r="G267" i="1"/>
  <c r="G265" i="1"/>
  <c r="G261" i="1"/>
  <c r="G260" i="1" s="1"/>
  <c r="G250" i="1"/>
  <c r="G247" i="1"/>
  <c r="G239" i="1"/>
  <c r="G230" i="1"/>
  <c r="G215" i="1" s="1"/>
  <c r="G224" i="1"/>
  <c r="G216" i="1"/>
  <c r="D213" i="1"/>
  <c r="D211" i="1"/>
  <c r="D209" i="1"/>
  <c r="D207" i="1"/>
  <c r="D202" i="1"/>
  <c r="D196" i="1"/>
  <c r="D194" i="1"/>
  <c r="F194" i="1"/>
  <c r="F196" i="1"/>
  <c r="F200" i="1"/>
  <c r="F207" i="1"/>
  <c r="F216" i="1"/>
  <c r="F224" i="1"/>
  <c r="F230" i="1"/>
  <c r="F247" i="1"/>
  <c r="F215" i="1" s="1"/>
  <c r="F250" i="1"/>
  <c r="F347" i="1"/>
  <c r="D171" i="1"/>
  <c r="E24" i="1"/>
  <c r="E23" i="1" s="1"/>
  <c r="D23" i="1"/>
  <c r="F23" i="1"/>
  <c r="G23" i="1"/>
  <c r="H23" i="1"/>
  <c r="I23" i="1"/>
  <c r="J23" i="1"/>
  <c r="K23" i="1"/>
  <c r="D27" i="1"/>
  <c r="D22" i="1" s="1"/>
  <c r="F27" i="1"/>
  <c r="G27" i="1"/>
  <c r="H27" i="1"/>
  <c r="I27" i="1"/>
  <c r="J27" i="1"/>
  <c r="K27" i="1"/>
  <c r="D29" i="1"/>
  <c r="F29" i="1"/>
  <c r="F22" i="1" s="1"/>
  <c r="G29" i="1"/>
  <c r="H29" i="1"/>
  <c r="I29" i="1"/>
  <c r="J29" i="1"/>
  <c r="K29" i="1"/>
  <c r="D36" i="1"/>
  <c r="F36" i="1"/>
  <c r="G36" i="1"/>
  <c r="H36" i="1"/>
  <c r="I36" i="1"/>
  <c r="J36" i="1"/>
  <c r="K36" i="1"/>
  <c r="D42" i="1"/>
  <c r="F42" i="1"/>
  <c r="G42" i="1"/>
  <c r="H42" i="1"/>
  <c r="I42" i="1"/>
  <c r="J42" i="1"/>
  <c r="K42" i="1"/>
  <c r="D49" i="1"/>
  <c r="F49" i="1"/>
  <c r="G49" i="1"/>
  <c r="H49" i="1"/>
  <c r="I49" i="1"/>
  <c r="I22" i="1" s="1"/>
  <c r="J49" i="1"/>
  <c r="K49" i="1"/>
  <c r="E49" i="1"/>
  <c r="D52" i="1"/>
  <c r="F52" i="1"/>
  <c r="G52" i="1"/>
  <c r="H52" i="1"/>
  <c r="I52" i="1"/>
  <c r="J52" i="1"/>
  <c r="K52" i="1"/>
  <c r="D59" i="1"/>
  <c r="F59" i="1"/>
  <c r="G59" i="1"/>
  <c r="H59" i="1"/>
  <c r="I59" i="1"/>
  <c r="J59" i="1"/>
  <c r="J22" i="1" s="1"/>
  <c r="K59" i="1"/>
  <c r="D67" i="1"/>
  <c r="F67" i="1"/>
  <c r="G67" i="1"/>
  <c r="H67" i="1"/>
  <c r="I67" i="1"/>
  <c r="J67" i="1"/>
  <c r="K67" i="1"/>
  <c r="D72" i="1"/>
  <c r="D66" i="1"/>
  <c r="F72" i="1"/>
  <c r="G72" i="1"/>
  <c r="H72" i="1"/>
  <c r="I72" i="1"/>
  <c r="J72" i="1"/>
  <c r="K72" i="1"/>
  <c r="D77" i="1"/>
  <c r="F77" i="1"/>
  <c r="G77" i="1"/>
  <c r="H77" i="1"/>
  <c r="I77" i="1"/>
  <c r="J77" i="1"/>
  <c r="K77" i="1"/>
  <c r="D80" i="1"/>
  <c r="D76" i="1" s="1"/>
  <c r="F80" i="1"/>
  <c r="G80" i="1"/>
  <c r="H80" i="1"/>
  <c r="I80" i="1"/>
  <c r="J80" i="1"/>
  <c r="K80" i="1"/>
  <c r="D85" i="1"/>
  <c r="F85" i="1"/>
  <c r="F76" i="1" s="1"/>
  <c r="G85" i="1"/>
  <c r="H85" i="1"/>
  <c r="I85" i="1"/>
  <c r="J85" i="1"/>
  <c r="K85" i="1"/>
  <c r="D89" i="1"/>
  <c r="F89" i="1"/>
  <c r="G89" i="1"/>
  <c r="G88" i="1" s="1"/>
  <c r="G21" i="1" s="1"/>
  <c r="H89" i="1"/>
  <c r="I89" i="1"/>
  <c r="J89" i="1"/>
  <c r="K89" i="1"/>
  <c r="D96" i="1"/>
  <c r="F96" i="1"/>
  <c r="G96" i="1"/>
  <c r="H96" i="1"/>
  <c r="H88" i="1" s="1"/>
  <c r="I96" i="1"/>
  <c r="J96" i="1"/>
  <c r="K96" i="1"/>
  <c r="D101" i="1"/>
  <c r="F101" i="1"/>
  <c r="G101" i="1"/>
  <c r="H101" i="1"/>
  <c r="I101" i="1"/>
  <c r="I88" i="1" s="1"/>
  <c r="J101" i="1"/>
  <c r="K101" i="1"/>
  <c r="D108" i="1"/>
  <c r="F108" i="1"/>
  <c r="G108" i="1"/>
  <c r="H108" i="1"/>
  <c r="I108" i="1"/>
  <c r="J108" i="1"/>
  <c r="J88" i="1" s="1"/>
  <c r="K108" i="1"/>
  <c r="D111" i="1"/>
  <c r="F111" i="1"/>
  <c r="G111" i="1"/>
  <c r="H111" i="1"/>
  <c r="I111" i="1"/>
  <c r="J111" i="1"/>
  <c r="K111" i="1"/>
  <c r="E111" i="1"/>
  <c r="D114" i="1"/>
  <c r="F114" i="1"/>
  <c r="G114" i="1"/>
  <c r="H114" i="1"/>
  <c r="I114" i="1"/>
  <c r="J114" i="1"/>
  <c r="K114" i="1"/>
  <c r="K113" i="1" s="1"/>
  <c r="D116" i="1"/>
  <c r="F116" i="1"/>
  <c r="G116" i="1"/>
  <c r="G113" i="1" s="1"/>
  <c r="H116" i="1"/>
  <c r="I116" i="1"/>
  <c r="J116" i="1"/>
  <c r="K116" i="1"/>
  <c r="D119" i="1"/>
  <c r="D118" i="1"/>
  <c r="F119" i="1"/>
  <c r="F118" i="1" s="1"/>
  <c r="G119" i="1"/>
  <c r="G118" i="1" s="1"/>
  <c r="H119" i="1"/>
  <c r="H118" i="1"/>
  <c r="I119" i="1"/>
  <c r="I118" i="1"/>
  <c r="J119" i="1"/>
  <c r="J118" i="1" s="1"/>
  <c r="K119" i="1"/>
  <c r="K118" i="1" s="1"/>
  <c r="D123" i="1"/>
  <c r="D122" i="1" s="1"/>
  <c r="F123" i="1"/>
  <c r="F122" i="1" s="1"/>
  <c r="G123" i="1"/>
  <c r="G122" i="1"/>
  <c r="H123" i="1"/>
  <c r="H122" i="1" s="1"/>
  <c r="I123" i="1"/>
  <c r="I122" i="1" s="1"/>
  <c r="J123" i="1"/>
  <c r="J122" i="1"/>
  <c r="K123" i="1"/>
  <c r="K122" i="1"/>
  <c r="D127" i="1"/>
  <c r="F127" i="1"/>
  <c r="G127" i="1"/>
  <c r="H127" i="1"/>
  <c r="I127" i="1"/>
  <c r="J127" i="1"/>
  <c r="J126" i="1" s="1"/>
  <c r="J125" i="1" s="1"/>
  <c r="K127" i="1"/>
  <c r="E127" i="1"/>
  <c r="D129" i="1"/>
  <c r="F129" i="1"/>
  <c r="G129" i="1"/>
  <c r="H129" i="1"/>
  <c r="I129" i="1"/>
  <c r="J129" i="1"/>
  <c r="K129" i="1"/>
  <c r="D131" i="1"/>
  <c r="F131" i="1"/>
  <c r="G131" i="1"/>
  <c r="H131" i="1"/>
  <c r="I131" i="1"/>
  <c r="J131" i="1"/>
  <c r="K131" i="1"/>
  <c r="K126" i="1" s="1"/>
  <c r="K125" i="1" s="1"/>
  <c r="D134" i="1"/>
  <c r="F134" i="1"/>
  <c r="G134" i="1"/>
  <c r="H134" i="1"/>
  <c r="I134" i="1"/>
  <c r="J134" i="1"/>
  <c r="K134" i="1"/>
  <c r="E134" i="1"/>
  <c r="E133" i="1" s="1"/>
  <c r="D136" i="1"/>
  <c r="F136" i="1"/>
  <c r="G136" i="1"/>
  <c r="H136" i="1"/>
  <c r="I136" i="1"/>
  <c r="J136" i="1"/>
  <c r="K136" i="1"/>
  <c r="D138" i="1"/>
  <c r="D133" i="1" s="1"/>
  <c r="F138" i="1"/>
  <c r="G138" i="1"/>
  <c r="H138" i="1"/>
  <c r="I138" i="1"/>
  <c r="J138" i="1"/>
  <c r="K138" i="1"/>
  <c r="E138" i="1"/>
  <c r="D141" i="1"/>
  <c r="D140" i="1" s="1"/>
  <c r="F141" i="1"/>
  <c r="F140" i="1"/>
  <c r="G141" i="1"/>
  <c r="G140" i="1"/>
  <c r="H141" i="1"/>
  <c r="H140" i="1" s="1"/>
  <c r="H125" i="1" s="1"/>
  <c r="I141" i="1"/>
  <c r="I140" i="1" s="1"/>
  <c r="J141" i="1"/>
  <c r="J140" i="1"/>
  <c r="K141" i="1"/>
  <c r="K140" i="1"/>
  <c r="E141" i="1"/>
  <c r="E140" i="1" s="1"/>
  <c r="D144" i="1"/>
  <c r="F144" i="1"/>
  <c r="G144" i="1"/>
  <c r="H144" i="1"/>
  <c r="I144" i="1"/>
  <c r="J144" i="1"/>
  <c r="K144" i="1"/>
  <c r="D146" i="1"/>
  <c r="F146" i="1"/>
  <c r="G146" i="1"/>
  <c r="H146" i="1"/>
  <c r="I146" i="1"/>
  <c r="J146" i="1"/>
  <c r="K146" i="1"/>
  <c r="D148" i="1"/>
  <c r="F148" i="1"/>
  <c r="F143" i="1" s="1"/>
  <c r="F125" i="1" s="1"/>
  <c r="G148" i="1"/>
  <c r="H148" i="1"/>
  <c r="I148" i="1"/>
  <c r="J148" i="1"/>
  <c r="K148" i="1"/>
  <c r="E148" i="1"/>
  <c r="D152" i="1"/>
  <c r="D151" i="1" s="1"/>
  <c r="D150" i="1" s="1"/>
  <c r="D459" i="1" s="1"/>
  <c r="F152" i="1"/>
  <c r="G152" i="1"/>
  <c r="H152" i="1"/>
  <c r="I152" i="1"/>
  <c r="J152" i="1"/>
  <c r="K152" i="1"/>
  <c r="D162" i="1"/>
  <c r="F162" i="1"/>
  <c r="F151" i="1" s="1"/>
  <c r="F150" i="1" s="1"/>
  <c r="F459" i="1" s="1"/>
  <c r="G162" i="1"/>
  <c r="H162" i="1"/>
  <c r="I162" i="1"/>
  <c r="J162" i="1"/>
  <c r="K162" i="1"/>
  <c r="K151" i="1" s="1"/>
  <c r="K150" i="1" s="1"/>
  <c r="K459" i="1" s="1"/>
  <c r="F171" i="1"/>
  <c r="G171" i="1"/>
  <c r="G170" i="1" s="1"/>
  <c r="G150" i="1" s="1"/>
  <c r="G459" i="1" s="1"/>
  <c r="H171" i="1"/>
  <c r="I171" i="1"/>
  <c r="J171" i="1"/>
  <c r="K171" i="1"/>
  <c r="D181" i="1"/>
  <c r="F181" i="1"/>
  <c r="G181" i="1"/>
  <c r="H181" i="1"/>
  <c r="I181" i="1"/>
  <c r="J181" i="1"/>
  <c r="K181" i="1"/>
  <c r="G194" i="1"/>
  <c r="H194" i="1"/>
  <c r="I194" i="1"/>
  <c r="J194" i="1"/>
  <c r="J193" i="1" s="1"/>
  <c r="K194" i="1"/>
  <c r="G196" i="1"/>
  <c r="H196" i="1"/>
  <c r="I196" i="1"/>
  <c r="J196" i="1"/>
  <c r="K196" i="1"/>
  <c r="D200" i="1"/>
  <c r="G200" i="1"/>
  <c r="G193" i="1" s="1"/>
  <c r="G192" i="1" s="1"/>
  <c r="H200" i="1"/>
  <c r="I200" i="1"/>
  <c r="J200" i="1"/>
  <c r="K200" i="1"/>
  <c r="F202" i="1"/>
  <c r="G202" i="1"/>
  <c r="H202" i="1"/>
  <c r="I202" i="1"/>
  <c r="I193" i="1" s="1"/>
  <c r="J202" i="1"/>
  <c r="K202" i="1"/>
  <c r="G207" i="1"/>
  <c r="H207" i="1"/>
  <c r="I207" i="1"/>
  <c r="J207" i="1"/>
  <c r="K207" i="1"/>
  <c r="K193" i="1" s="1"/>
  <c r="K192" i="1" s="1"/>
  <c r="F209" i="1"/>
  <c r="G209" i="1"/>
  <c r="H209" i="1"/>
  <c r="I209" i="1"/>
  <c r="J209" i="1"/>
  <c r="K209" i="1"/>
  <c r="F211" i="1"/>
  <c r="G211" i="1"/>
  <c r="H211" i="1"/>
  <c r="I211" i="1"/>
  <c r="J211" i="1"/>
  <c r="K211" i="1"/>
  <c r="F213" i="1"/>
  <c r="G213" i="1"/>
  <c r="H213" i="1"/>
  <c r="H193" i="1" s="1"/>
  <c r="I213" i="1"/>
  <c r="J213" i="1"/>
  <c r="K213" i="1"/>
  <c r="E213" i="1"/>
  <c r="D216" i="1"/>
  <c r="H216" i="1"/>
  <c r="I216" i="1"/>
  <c r="J216" i="1"/>
  <c r="J215" i="1" s="1"/>
  <c r="K216" i="1"/>
  <c r="D224" i="1"/>
  <c r="H224" i="1"/>
  <c r="I224" i="1"/>
  <c r="J224" i="1"/>
  <c r="K224" i="1"/>
  <c r="D230" i="1"/>
  <c r="H230" i="1"/>
  <c r="H215" i="1" s="1"/>
  <c r="I230" i="1"/>
  <c r="J230" i="1"/>
  <c r="K230" i="1"/>
  <c r="D239" i="1"/>
  <c r="F239" i="1"/>
  <c r="H239" i="1"/>
  <c r="I239" i="1"/>
  <c r="J239" i="1"/>
  <c r="K239" i="1"/>
  <c r="D247" i="1"/>
  <c r="D215" i="1" s="1"/>
  <c r="H247" i="1"/>
  <c r="I247" i="1"/>
  <c r="J247" i="1"/>
  <c r="K247" i="1"/>
  <c r="D250" i="1"/>
  <c r="H250" i="1"/>
  <c r="I250" i="1"/>
  <c r="J250" i="1"/>
  <c r="K250" i="1"/>
  <c r="D261" i="1"/>
  <c r="F261" i="1"/>
  <c r="H261" i="1"/>
  <c r="I261" i="1"/>
  <c r="J261" i="1"/>
  <c r="J260" i="1" s="1"/>
  <c r="K261" i="1"/>
  <c r="D265" i="1"/>
  <c r="F265" i="1"/>
  <c r="H265" i="1"/>
  <c r="I265" i="1"/>
  <c r="J265" i="1"/>
  <c r="K265" i="1"/>
  <c r="E265" i="1"/>
  <c r="E260" i="1" s="1"/>
  <c r="D267" i="1"/>
  <c r="D260" i="1"/>
  <c r="F267" i="1"/>
  <c r="H267" i="1"/>
  <c r="I267" i="1"/>
  <c r="J267" i="1"/>
  <c r="K267" i="1"/>
  <c r="E267" i="1"/>
  <c r="D269" i="1"/>
  <c r="F269" i="1"/>
  <c r="H269" i="1"/>
  <c r="I269" i="1"/>
  <c r="J269" i="1"/>
  <c r="K269" i="1"/>
  <c r="D273" i="1"/>
  <c r="F273" i="1"/>
  <c r="F260" i="1" s="1"/>
  <c r="H273" i="1"/>
  <c r="I273" i="1"/>
  <c r="I260" i="1" s="1"/>
  <c r="J273" i="1"/>
  <c r="K273" i="1"/>
  <c r="D276" i="1"/>
  <c r="F276" i="1"/>
  <c r="H276" i="1"/>
  <c r="I276" i="1"/>
  <c r="I275" i="1" s="1"/>
  <c r="J276" i="1"/>
  <c r="K276" i="1"/>
  <c r="D286" i="1"/>
  <c r="F286" i="1"/>
  <c r="H286" i="1"/>
  <c r="I286" i="1"/>
  <c r="J286" i="1"/>
  <c r="K286" i="1"/>
  <c r="D293" i="1"/>
  <c r="F293" i="1"/>
  <c r="H293" i="1"/>
  <c r="I293" i="1"/>
  <c r="J293" i="1"/>
  <c r="K293" i="1"/>
  <c r="E293" i="1"/>
  <c r="D295" i="1"/>
  <c r="D275" i="1" s="1"/>
  <c r="F295" i="1"/>
  <c r="H295" i="1"/>
  <c r="I295" i="1"/>
  <c r="J295" i="1"/>
  <c r="K295" i="1"/>
  <c r="D300" i="1"/>
  <c r="F300" i="1"/>
  <c r="H300" i="1"/>
  <c r="H299" i="1" s="1"/>
  <c r="I300" i="1"/>
  <c r="J300" i="1"/>
  <c r="K300" i="1"/>
  <c r="D303" i="1"/>
  <c r="F303" i="1"/>
  <c r="H303" i="1"/>
  <c r="I303" i="1"/>
  <c r="J303" i="1"/>
  <c r="K303" i="1"/>
  <c r="D306" i="1"/>
  <c r="D299" i="1" s="1"/>
  <c r="F306" i="1"/>
  <c r="H306" i="1"/>
  <c r="I306" i="1"/>
  <c r="J306" i="1"/>
  <c r="K306" i="1"/>
  <c r="D309" i="1"/>
  <c r="F309" i="1"/>
  <c r="H309" i="1"/>
  <c r="I309" i="1"/>
  <c r="J309" i="1"/>
  <c r="K309" i="1"/>
  <c r="D313" i="1"/>
  <c r="F313" i="1"/>
  <c r="H313" i="1"/>
  <c r="H312" i="1" s="1"/>
  <c r="I313" i="1"/>
  <c r="J313" i="1"/>
  <c r="J312" i="1" s="1"/>
  <c r="K313" i="1"/>
  <c r="D316" i="1"/>
  <c r="F316" i="1"/>
  <c r="H316" i="1"/>
  <c r="I316" i="1"/>
  <c r="J316" i="1"/>
  <c r="K316" i="1"/>
  <c r="D319" i="1"/>
  <c r="D312" i="1" s="1"/>
  <c r="F319" i="1"/>
  <c r="H319" i="1"/>
  <c r="I319" i="1"/>
  <c r="J319" i="1"/>
  <c r="K319" i="1"/>
  <c r="D322" i="1"/>
  <c r="F322" i="1"/>
  <c r="H322" i="1"/>
  <c r="I322" i="1"/>
  <c r="J322" i="1"/>
  <c r="K322" i="1"/>
  <c r="D325" i="1"/>
  <c r="F325" i="1"/>
  <c r="H325" i="1"/>
  <c r="I325" i="1"/>
  <c r="J325" i="1"/>
  <c r="K325" i="1"/>
  <c r="D329" i="1"/>
  <c r="F329" i="1"/>
  <c r="H329" i="1"/>
  <c r="I329" i="1"/>
  <c r="J329" i="1"/>
  <c r="J328" i="1" s="1"/>
  <c r="K329" i="1"/>
  <c r="D333" i="1"/>
  <c r="F333" i="1"/>
  <c r="H333" i="1"/>
  <c r="I333" i="1"/>
  <c r="J333" i="1"/>
  <c r="K333" i="1"/>
  <c r="D344" i="1"/>
  <c r="D343" i="1" s="1"/>
  <c r="F344" i="1"/>
  <c r="H344" i="1"/>
  <c r="H343" i="1" s="1"/>
  <c r="I344" i="1"/>
  <c r="J344" i="1"/>
  <c r="K344" i="1"/>
  <c r="D347" i="1"/>
  <c r="H347" i="1"/>
  <c r="I347" i="1"/>
  <c r="I343" i="1" s="1"/>
  <c r="J347" i="1"/>
  <c r="K347" i="1"/>
  <c r="D351" i="1"/>
  <c r="F351" i="1"/>
  <c r="H351" i="1"/>
  <c r="I351" i="1"/>
  <c r="J351" i="1"/>
  <c r="J343" i="1" s="1"/>
  <c r="K351" i="1"/>
  <c r="E351" i="1"/>
  <c r="D353" i="1"/>
  <c r="F353" i="1"/>
  <c r="F343" i="1" s="1"/>
  <c r="H353" i="1"/>
  <c r="I353" i="1"/>
  <c r="J353" i="1"/>
  <c r="K353" i="1"/>
  <c r="D356" i="1"/>
  <c r="F356" i="1"/>
  <c r="H356" i="1"/>
  <c r="I356" i="1"/>
  <c r="J356" i="1"/>
  <c r="K356" i="1"/>
  <c r="D358" i="1"/>
  <c r="F358" i="1"/>
  <c r="H358" i="1"/>
  <c r="I358" i="1"/>
  <c r="J358" i="1"/>
  <c r="K358" i="1"/>
  <c r="E358" i="1"/>
  <c r="D362" i="1"/>
  <c r="F362" i="1"/>
  <c r="F361" i="1" s="1"/>
  <c r="H362" i="1"/>
  <c r="I362" i="1"/>
  <c r="I361" i="1" s="1"/>
  <c r="I360" i="1" s="1"/>
  <c r="J362" i="1"/>
  <c r="K362" i="1"/>
  <c r="D367" i="1"/>
  <c r="F367" i="1"/>
  <c r="H367" i="1"/>
  <c r="I367" i="1"/>
  <c r="J367" i="1"/>
  <c r="K367" i="1"/>
  <c r="D377" i="1"/>
  <c r="F377" i="1"/>
  <c r="H377" i="1"/>
  <c r="I377" i="1"/>
  <c r="J377" i="1"/>
  <c r="K377" i="1"/>
  <c r="K361" i="1" s="1"/>
  <c r="D379" i="1"/>
  <c r="F379" i="1"/>
  <c r="H379" i="1"/>
  <c r="I379" i="1"/>
  <c r="J379" i="1"/>
  <c r="J361" i="1" s="1"/>
  <c r="K379" i="1"/>
  <c r="E379" i="1"/>
  <c r="D381" i="1"/>
  <c r="F381" i="1"/>
  <c r="H381" i="1"/>
  <c r="I381" i="1"/>
  <c r="J381" i="1"/>
  <c r="K381" i="1"/>
  <c r="E381" i="1"/>
  <c r="D384" i="1"/>
  <c r="D383" i="1" s="1"/>
  <c r="F384" i="1"/>
  <c r="H384" i="1"/>
  <c r="I384" i="1"/>
  <c r="J384" i="1"/>
  <c r="K384" i="1"/>
  <c r="E384" i="1"/>
  <c r="D386" i="1"/>
  <c r="F386" i="1"/>
  <c r="F383" i="1" s="1"/>
  <c r="H386" i="1"/>
  <c r="I386" i="1"/>
  <c r="J386" i="1"/>
  <c r="K386" i="1"/>
  <c r="D390" i="1"/>
  <c r="F390" i="1"/>
  <c r="H390" i="1"/>
  <c r="I390" i="1"/>
  <c r="J390" i="1"/>
  <c r="K390" i="1"/>
  <c r="D393" i="1"/>
  <c r="D392" i="1" s="1"/>
  <c r="F393" i="1"/>
  <c r="F392" i="1"/>
  <c r="H393" i="1"/>
  <c r="H392" i="1"/>
  <c r="I393" i="1"/>
  <c r="I392" i="1" s="1"/>
  <c r="J393" i="1"/>
  <c r="J392" i="1" s="1"/>
  <c r="K393" i="1"/>
  <c r="K392" i="1"/>
  <c r="E393" i="1"/>
  <c r="E392" i="1"/>
  <c r="D396" i="1"/>
  <c r="F396" i="1"/>
  <c r="H396" i="1"/>
  <c r="I396" i="1"/>
  <c r="J396" i="1"/>
  <c r="K396" i="1"/>
  <c r="K395" i="1" s="1"/>
  <c r="E396" i="1"/>
  <c r="D398" i="1"/>
  <c r="F398" i="1"/>
  <c r="H398" i="1"/>
  <c r="I398" i="1"/>
  <c r="J398" i="1"/>
  <c r="K398" i="1"/>
  <c r="E398" i="1"/>
  <c r="D400" i="1"/>
  <c r="D395" i="1" s="1"/>
  <c r="F400" i="1"/>
  <c r="H400" i="1"/>
  <c r="I400" i="1"/>
  <c r="J400" i="1"/>
  <c r="K400" i="1"/>
  <c r="D404" i="1"/>
  <c r="D403" i="1" s="1"/>
  <c r="F404" i="1"/>
  <c r="F403" i="1" s="1"/>
  <c r="H404" i="1"/>
  <c r="H403" i="1"/>
  <c r="I404" i="1"/>
  <c r="I403" i="1" s="1"/>
  <c r="J404" i="1"/>
  <c r="J403" i="1" s="1"/>
  <c r="K404" i="1"/>
  <c r="K403" i="1" s="1"/>
  <c r="E403" i="1"/>
  <c r="D408" i="1"/>
  <c r="F408" i="1"/>
  <c r="G408" i="1"/>
  <c r="H408" i="1"/>
  <c r="H407" i="1" s="1"/>
  <c r="H406" i="1" s="1"/>
  <c r="H460" i="1" s="1"/>
  <c r="H462" i="1" s="1"/>
  <c r="I408" i="1"/>
  <c r="J408" i="1"/>
  <c r="J407" i="1" s="1"/>
  <c r="J406" i="1" s="1"/>
  <c r="J460" i="1" s="1"/>
  <c r="K408" i="1"/>
  <c r="D418" i="1"/>
  <c r="F418" i="1"/>
  <c r="H418" i="1"/>
  <c r="I418" i="1"/>
  <c r="J418" i="1"/>
  <c r="K418" i="1"/>
  <c r="D426" i="1"/>
  <c r="D407" i="1" s="1"/>
  <c r="F426" i="1"/>
  <c r="H426" i="1"/>
  <c r="I426" i="1"/>
  <c r="J426" i="1"/>
  <c r="K426" i="1"/>
  <c r="E426" i="1"/>
  <c r="D428" i="1"/>
  <c r="F428" i="1"/>
  <c r="H428" i="1"/>
  <c r="I428" i="1"/>
  <c r="J428" i="1"/>
  <c r="K428" i="1"/>
  <c r="H443" i="1"/>
  <c r="H432" i="1"/>
  <c r="H430" i="1" s="1"/>
  <c r="I443" i="1"/>
  <c r="J443" i="1"/>
  <c r="K443" i="1"/>
  <c r="K432" i="1" s="1"/>
  <c r="E295" i="1"/>
  <c r="E116" i="1"/>
  <c r="G361" i="1"/>
  <c r="G360" i="1" s="1"/>
  <c r="G312" i="1"/>
  <c r="G275" i="1"/>
  <c r="D328" i="1"/>
  <c r="I328" i="1"/>
  <c r="E386" i="1"/>
  <c r="H328" i="1"/>
  <c r="E303" i="1"/>
  <c r="E299" i="1" s="1"/>
  <c r="E77" i="1"/>
  <c r="E67" i="1"/>
  <c r="E66" i="1" s="1"/>
  <c r="J275" i="1"/>
  <c r="F66" i="1"/>
  <c r="K383" i="1"/>
  <c r="K275" i="1"/>
  <c r="J133" i="1"/>
  <c r="I66" i="1"/>
  <c r="I143" i="1"/>
  <c r="F113" i="1"/>
  <c r="J151" i="1"/>
  <c r="E400" i="1"/>
  <c r="E395" i="1" s="1"/>
  <c r="E319" i="1"/>
  <c r="E300" i="1"/>
  <c r="K170" i="1"/>
  <c r="E162" i="1"/>
  <c r="I151" i="1"/>
  <c r="H133" i="1"/>
  <c r="I133" i="1"/>
  <c r="J76" i="1"/>
  <c r="H383" i="1"/>
  <c r="H360" i="1" s="1"/>
  <c r="I312" i="1"/>
  <c r="K260" i="1"/>
  <c r="J170" i="1"/>
  <c r="D143" i="1"/>
  <c r="J143" i="1"/>
  <c r="F126" i="1"/>
  <c r="E85" i="1"/>
  <c r="E42" i="1"/>
  <c r="H170" i="1"/>
  <c r="F407" i="1"/>
  <c r="F406" i="1" s="1"/>
  <c r="F460" i="1" s="1"/>
  <c r="F462" i="1" s="1"/>
  <c r="E362" i="1"/>
  <c r="E329" i="1"/>
  <c r="E325" i="1"/>
  <c r="F312" i="1"/>
  <c r="K312" i="1"/>
  <c r="I299" i="1"/>
  <c r="F275" i="1"/>
  <c r="D170" i="1"/>
  <c r="G151" i="1"/>
  <c r="E108" i="1"/>
  <c r="F88" i="1"/>
  <c r="K76" i="1"/>
  <c r="J66" i="1"/>
  <c r="H22" i="1"/>
  <c r="H21" i="1" s="1"/>
  <c r="H20" i="1" s="1"/>
  <c r="K407" i="1"/>
  <c r="I407" i="1"/>
  <c r="I406" i="1" s="1"/>
  <c r="I460" i="1" s="1"/>
  <c r="I395" i="1"/>
  <c r="K328" i="1"/>
  <c r="H151" i="1"/>
  <c r="H150" i="1" s="1"/>
  <c r="H459" i="1" s="1"/>
  <c r="H143" i="1"/>
  <c r="G76" i="1"/>
  <c r="H395" i="1"/>
  <c r="F299" i="1"/>
  <c r="K299" i="1"/>
  <c r="I170" i="1"/>
  <c r="I150" i="1"/>
  <c r="I459" i="1" s="1"/>
  <c r="I461" i="1" s="1"/>
  <c r="F170" i="1"/>
  <c r="K143" i="1"/>
  <c r="K133" i="1"/>
  <c r="I126" i="1"/>
  <c r="I125" i="1" s="1"/>
  <c r="H113" i="1"/>
  <c r="F328" i="1"/>
  <c r="H275" i="1"/>
  <c r="H260" i="1"/>
  <c r="I215" i="1"/>
  <c r="G143" i="1"/>
  <c r="F133" i="1"/>
  <c r="J113" i="1"/>
  <c r="H76" i="1"/>
  <c r="K66" i="1"/>
  <c r="G66" i="1"/>
  <c r="G22" i="1"/>
  <c r="K22" i="1"/>
  <c r="G407" i="1"/>
  <c r="J395" i="1"/>
  <c r="J383" i="1"/>
  <c r="E418" i="1"/>
  <c r="F395" i="1"/>
  <c r="I383" i="1"/>
  <c r="E353" i="1"/>
  <c r="E347" i="1"/>
  <c r="E224" i="1"/>
  <c r="K215" i="1"/>
  <c r="G126" i="1"/>
  <c r="H66" i="1"/>
  <c r="H126" i="1"/>
  <c r="H361" i="1"/>
  <c r="K343" i="1"/>
  <c r="J299" i="1"/>
  <c r="E261" i="1"/>
  <c r="I76" i="1"/>
  <c r="J150" i="1"/>
  <c r="J459" i="1"/>
  <c r="G133" i="1"/>
  <c r="G125" i="1" s="1"/>
  <c r="D126" i="1"/>
  <c r="I113" i="1"/>
  <c r="D113" i="1"/>
  <c r="E247" i="1" l="1"/>
  <c r="E215" i="1" s="1"/>
  <c r="H461" i="1"/>
  <c r="I192" i="1"/>
  <c r="I191" i="1" s="1"/>
  <c r="G191" i="1"/>
  <c r="J192" i="1"/>
  <c r="J191" i="1" s="1"/>
  <c r="D125" i="1"/>
  <c r="E125" i="1"/>
  <c r="E432" i="1"/>
  <c r="E430" i="1" s="1"/>
  <c r="H192" i="1"/>
  <c r="H191" i="1" s="1"/>
  <c r="K461" i="1"/>
  <c r="G20" i="1"/>
  <c r="J21" i="1"/>
  <c r="J20" i="1" s="1"/>
  <c r="I21" i="1"/>
  <c r="I20" i="1" s="1"/>
  <c r="E22" i="1"/>
  <c r="G406" i="1"/>
  <c r="G460" i="1" s="1"/>
  <c r="G462" i="1" s="1"/>
  <c r="G430" i="1"/>
  <c r="E406" i="1"/>
  <c r="E460" i="1" s="1"/>
  <c r="E462" i="1" s="1"/>
  <c r="K360" i="1"/>
  <c r="K191" i="1" s="1"/>
  <c r="F360" i="1"/>
  <c r="E312" i="1"/>
  <c r="I462" i="1"/>
  <c r="K406" i="1"/>
  <c r="K460" i="1" s="1"/>
  <c r="K462" i="1" s="1"/>
  <c r="K430" i="1"/>
  <c r="D406" i="1"/>
  <c r="D460" i="1" s="1"/>
  <c r="D462" i="1" s="1"/>
  <c r="J461" i="1"/>
  <c r="J462" i="1"/>
  <c r="H190" i="1"/>
  <c r="H455" i="1"/>
  <c r="J360" i="1"/>
  <c r="F461" i="1"/>
  <c r="E461" i="1"/>
  <c r="F21" i="1"/>
  <c r="F20" i="1" s="1"/>
  <c r="F190" i="1" s="1"/>
  <c r="D361" i="1"/>
  <c r="D360" i="1" s="1"/>
  <c r="D88" i="1"/>
  <c r="D21" i="1" s="1"/>
  <c r="D20" i="1" s="1"/>
  <c r="D455" i="1" s="1"/>
  <c r="K88" i="1"/>
  <c r="K21" i="1" s="1"/>
  <c r="K20" i="1" s="1"/>
  <c r="K190" i="1" s="1"/>
  <c r="E196" i="1"/>
  <c r="E21" i="1"/>
  <c r="E20" i="1" s="1"/>
  <c r="E455" i="1" s="1"/>
  <c r="F193" i="1"/>
  <c r="F192" i="1" s="1"/>
  <c r="E193" i="1"/>
  <c r="D193" i="1"/>
  <c r="D192" i="1" s="1"/>
  <c r="E192" i="1" l="1"/>
  <c r="E191" i="1" s="1"/>
  <c r="E456" i="1" s="1"/>
  <c r="E457" i="1" s="1"/>
  <c r="F455" i="1"/>
  <c r="K455" i="1"/>
  <c r="K454" i="1"/>
  <c r="K463" i="1" s="1"/>
  <c r="K456" i="1"/>
  <c r="H456" i="1"/>
  <c r="H458" i="1" s="1"/>
  <c r="H454" i="1"/>
  <c r="H464" i="1" s="1"/>
  <c r="D461" i="1"/>
  <c r="G461" i="1"/>
  <c r="D191" i="1"/>
  <c r="D454" i="1" s="1"/>
  <c r="E454" i="1"/>
  <c r="I455" i="1"/>
  <c r="I457" i="1" s="1"/>
  <c r="I190" i="1"/>
  <c r="I463" i="1" s="1"/>
  <c r="F191" i="1"/>
  <c r="F454" i="1" s="1"/>
  <c r="F464" i="1" s="1"/>
  <c r="J455" i="1"/>
  <c r="J190" i="1"/>
  <c r="H463" i="1"/>
  <c r="G455" i="1"/>
  <c r="G457" i="1" s="1"/>
  <c r="G190" i="1"/>
  <c r="G463" i="1" s="1"/>
  <c r="J456" i="1"/>
  <c r="J458" i="1" s="1"/>
  <c r="J454" i="1"/>
  <c r="J464" i="1" s="1"/>
  <c r="G456" i="1"/>
  <c r="G454" i="1"/>
  <c r="I456" i="1"/>
  <c r="I454" i="1"/>
  <c r="D190" i="1"/>
  <c r="E190" i="1"/>
  <c r="K457" i="1" l="1"/>
  <c r="E464" i="1"/>
  <c r="D456" i="1"/>
  <c r="D458" i="1" s="1"/>
  <c r="E463" i="1"/>
  <c r="D464" i="1"/>
  <c r="F463" i="1"/>
  <c r="K458" i="1"/>
  <c r="I464" i="1"/>
  <c r="I458" i="1"/>
  <c r="J463" i="1"/>
  <c r="F456" i="1"/>
  <c r="F457" i="1" s="1"/>
  <c r="K464" i="1"/>
  <c r="G464" i="1"/>
  <c r="J457" i="1"/>
  <c r="G458" i="1"/>
  <c r="H457" i="1"/>
  <c r="E458" i="1"/>
  <c r="D463" i="1"/>
  <c r="D457" i="1" l="1"/>
  <c r="F458" i="1"/>
</calcChain>
</file>

<file path=xl/sharedStrings.xml><?xml version="1.0" encoding="utf-8"?>
<sst xmlns="http://schemas.openxmlformats.org/spreadsheetml/2006/main" count="479" uniqueCount="476">
  <si>
    <t>Ознака ОП</t>
  </si>
  <si>
    <t>Број конта</t>
  </si>
  <si>
    <t>Опис</t>
  </si>
  <si>
    <t>Износ остварених прихода и примања</t>
  </si>
  <si>
    <t>Приходи из буџета</t>
  </si>
  <si>
    <t>Републике</t>
  </si>
  <si>
    <t>Аутономне Покрајине</t>
  </si>
  <si>
    <t>Општине</t>
  </si>
  <si>
    <t>града</t>
  </si>
  <si>
    <t>Порези на доходак и капиталнe добиткe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</si>
  <si>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</si>
  <si>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</si>
  <si>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</si>
  <si>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</si>
  <si>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</si>
  <si>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</si>
  <si>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</si>
  <si>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</si>
  <si>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</si>
  <si>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</si>
  <si>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</si>
  <si>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</si>
  <si>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</si>
  <si>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</si>
  <si>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</si>
  <si>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</si>
  <si>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</si>
  <si>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</si>
  <si>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</si>
  <si>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</si>
  <si>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</si>
  <si>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</si>
  <si>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</si>
  <si>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</si>
  <si>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</si>
  <si>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</si>
  <si>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</si>
  <si>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</si>
  <si>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</si>
  <si>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</si>
  <si>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</si>
  <si>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</si>
  <si>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</si>
  <si>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</si>
  <si>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</si>
  <si>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</si>
  <si>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</si>
  <si>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</si>
  <si>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</si>
  <si>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</si>
  <si>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</si>
  <si>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</si>
  <si>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</si>
  <si>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</si>
  <si>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</si>
  <si>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Текући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</si>
  <si>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</si>
  <si>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</si>
  <si>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</si>
  <si>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</si>
  <si>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</si>
  <si>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</si>
  <si>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</si>
  <si>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</si>
  <si>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</si>
  <si>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</si>
  <si>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</si>
  <si>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</si>
  <si>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</si>
  <si>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</si>
  <si>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</si>
  <si>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</si>
  <si>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</si>
  <si>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</si>
  <si>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</si>
  <si>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</si>
  <si>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</si>
  <si>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</si>
  <si>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</si>
  <si>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</si>
  <si>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</si>
  <si>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</si>
  <si>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</si>
  <si>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</si>
  <si>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</si>
  <si>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</si>
  <si>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</si>
  <si>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продаје домаћих акција и осталог капитала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</si>
  <si>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</si>
  <si>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</si>
  <si>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</si>
  <si>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</si>
  <si>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</si>
  <si>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</si>
  <si>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</si>
  <si>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</si>
  <si>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</si>
  <si>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</si>
  <si>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</si>
  <si>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</si>
  <si>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</si>
  <si>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</si>
  <si>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</si>
  <si>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Услуге комуникација</t>
  </si>
  <si>
    <t>Трошкови осигурања</t>
  </si>
  <si>
    <t>Закуп имовине и опреме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</si>
  <si>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</si>
  <si>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</si>
  <si>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</si>
  <si>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</si>
  <si>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</si>
  <si>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</si>
  <si>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</si>
  <si>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</si>
  <si>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</si>
  <si>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</si>
  <si>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</si>
  <si>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</si>
  <si>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</si>
  <si>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</si>
  <si>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</si>
  <si>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</si>
  <si>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</si>
  <si>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</si>
  <si>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</si>
  <si>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</si>
  <si>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</si>
  <si>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</si>
  <si>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</si>
  <si>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</si>
  <si>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</si>
  <si>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</si>
  <si>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Земљиште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</si>
  <si>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</si>
  <si>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</si>
  <si>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</si>
  <si>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</si>
  <si>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</si>
  <si>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</si>
  <si>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</si>
  <si>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</si>
  <si>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</si>
  <si>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</si>
  <si>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</si>
  <si>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</si>
  <si>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</si>
  <si>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</si>
  <si>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</si>
  <si>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</si>
  <si>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</si>
  <si>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</si>
  <si>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</si>
  <si>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</si>
  <si>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</si>
  <si>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</si>
  <si>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</si>
  <si>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</si>
  <si>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</si>
  <si>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Старосне и породичне пензије из буџета</t>
  </si>
  <si>
    <t>Накнаде из буџета у случају смрти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</si>
  <si>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</si>
  <si>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</si>
  <si>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</si>
  <si>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</si>
  <si>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од дивљачи</t>
  </si>
  <si>
    <t>Накнада штете за повреде или штету нанету од стране државних органа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</si>
  <si>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</si>
  <si>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</si>
  <si>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</si>
  <si>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</si>
  <si>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</si>
  <si>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</si>
  <si>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</si>
  <si>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>Медицинска и лабораторијска опрема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</si>
  <si>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</si>
  <si>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</si>
  <si>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</si>
  <si>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Култивисана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</si>
  <si>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</si>
  <si>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</si>
  <si>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</si>
  <si>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</si>
  <si>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</si>
  <si>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</si>
  <si>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Копови</t>
  </si>
  <si>
    <t>Шуме</t>
  </si>
  <si>
    <t>Воде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</si>
  <si>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</si>
  <si>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</si>
  <si>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</si>
  <si>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</si>
  <si>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</si>
  <si>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</si>
  <si>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</si>
  <si>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</si>
  <si>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</si>
  <si>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</si>
  <si>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</si>
  <si>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</si>
  <si>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</si>
  <si>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</si>
  <si>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</si>
  <si>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</si>
  <si>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</si>
  <si>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</si>
  <si>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</si>
  <si>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</si>
  <si>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</si>
  <si>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</si>
  <si>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</si>
  <si>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</si>
  <si>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Из осталих извора</t>
  </si>
  <si>
    <t xml:space="preserve">                                                                                                                                                                  </t>
  </si>
  <si>
    <t>ИЗВЕШТАЈ О ИЗВРШЕЊУ БУЏЕТА</t>
  </si>
  <si>
    <t>(У хиљадама динара)</t>
  </si>
  <si>
    <t>Седиште:</t>
  </si>
  <si>
    <t>Матични број:</t>
  </si>
  <si>
    <t>ПИБ:</t>
  </si>
  <si>
    <t>Датум</t>
  </si>
  <si>
    <t>Лице одговорно за попуњавање података</t>
  </si>
  <si>
    <t>Наредбодавац</t>
  </si>
  <si>
    <t>Остали трошкови</t>
  </si>
  <si>
    <t>ПОРЕЗ НА ФОНД ЗАРАДА (5009)</t>
  </si>
  <si>
    <t>ПОРЕЗ НА ИМОВИНУ (од 5011 до 5016)</t>
  </si>
  <si>
    <t>ПОРЕЗ НА ДОБРА И УСЛУГЕ (од 5018 до 5022)</t>
  </si>
  <si>
    <t>Акцизе на деривате нафте</t>
  </si>
  <si>
    <t>Акцизе на дуванске прерађевине</t>
  </si>
  <si>
    <t>Акцизе на освежавајућа безалкохолна пића</t>
  </si>
  <si>
    <t>Друге акцизе</t>
  </si>
  <si>
    <t>ДОПРИНОСИ ЗА СОЦИЈАЛНО ОСИГУРАЊЕ (од 5049 до 5052)</t>
  </si>
  <si>
    <t>Социјални доприноси на терет осигураника</t>
  </si>
  <si>
    <t>Финансијске промене на финансијским лизинзима</t>
  </si>
  <si>
    <t>Таксе и накнаде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</si>
  <si>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</si>
  <si>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</si>
  <si>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Исплата накнада за време одсуствовања с посла на терет фондова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</si>
  <si>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</si>
  <si>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</si>
  <si>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</si>
  <si>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Амортизација опреме</t>
  </si>
  <si>
    <t>Амортизација осталих некретнина и опреме</t>
  </si>
  <si>
    <t>Употреба подземног блага</t>
  </si>
  <si>
    <t>Употреба шума и вода</t>
  </si>
  <si>
    <t>Износ планираних прихода  из буџета</t>
  </si>
  <si>
    <t>Амортизација нематеријалне имовине</t>
  </si>
  <si>
    <t>Капитални трансфери осталим нивоима власти</t>
  </si>
  <si>
    <t>Текући трансфери осталим нивоима власти</t>
  </si>
  <si>
    <t>Новчане казне и пенали по решењу судова</t>
  </si>
  <si>
    <t>Опрема за заштиту животне средине</t>
  </si>
  <si>
    <t>Остале некретнине и опрема</t>
  </si>
  <si>
    <t>Нефинансијска имовина која се финансира из средстава за реализацију националног инвестиционог плана</t>
  </si>
  <si>
    <t>Кредити домаћим пословним банкама</t>
  </si>
  <si>
    <t>Куповина стране валуте</t>
  </si>
  <si>
    <t>ТЕКУЋИ ПРИХОДИ И ПРИМАЊА ОД ПРОДАЈЕ НЕФИНАНСИЈСКЕ ИМОВИНЕ (5001)</t>
  </si>
  <si>
    <t>Приход од имовине који припада имаоцима полиса осигурања</t>
  </si>
  <si>
    <t>Примања од задуживања код осталих поверилаца у земљи</t>
  </si>
  <si>
    <t>Примања од задуживања од осталих иностраних поверилаца</t>
  </si>
  <si>
    <t>Примања од отплате кредита датих нефинансијским приватним предузећима у земљи</t>
  </si>
  <si>
    <t>Примања од продаје страних хартија од вредности, изузев акција</t>
  </si>
  <si>
    <t>Плате, додаци и накнаде запослених</t>
  </si>
  <si>
    <t>Помоћ у медицинском лечењу запосленог или чланова уже породице и друге помоћи запосленом</t>
  </si>
  <si>
    <t>Комуналне услуге</t>
  </si>
  <si>
    <t>Материјали за одржавање хигијене и угоститељство</t>
  </si>
  <si>
    <t>Отплата камата по гаранцијама</t>
  </si>
  <si>
    <t>Капиталне субвенције приватним финансијским институцијама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</si>
  <si>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</si>
  <si>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</si>
  <si>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Накнада штете за повреде или штету насталу услед елементарних непогода</t>
  </si>
  <si>
    <t>Остале капиталне дотације и трансфери</t>
  </si>
  <si>
    <t>Назив корисника буџетских средстава:</t>
  </si>
  <si>
    <t>Број подрачуна:</t>
  </si>
  <si>
    <t>НАЗИВ НАДЛЕЖНОГ ДИРЕКТНОГ КОРИСНИКА БУЏЕТСКИХ СРЕДСТАВА:</t>
  </si>
  <si>
    <t xml:space="preserve"> (Попуњава само индиректни корисник буџетских средстава)</t>
  </si>
  <si>
    <t>Укупно         (6 до 11)</t>
  </si>
  <si>
    <t>Приходи и примања из буџета</t>
  </si>
  <si>
    <t>ООСО</t>
  </si>
  <si>
    <t>Из донација и помоћи</t>
  </si>
  <si>
    <t>ТЕКУЋИ ПРИХОДИ И ПРИМАЊА ОД ПРОДАЈЕ НЕФИНАНСИЈСКЕ ИМОВИНЕ
(5002 + 5106)</t>
  </si>
  <si>
    <t>ТЕКУЋИ ПРИХОДИ 
(5003 + 5047 + 5057 + 5069 + 5094 + 5099 + 5103)</t>
  </si>
  <si>
    <t>ПОРЕЗИ 
(5004 + 5008 + 5010 + 5017 + 5023 + 5030 + 5033 + 5040)</t>
  </si>
  <si>
    <t>ПОРЕЗ НА ДОХОДАК, ДОБИТ И КАПИТАЛНЕ ДОБИТКЕ (од 5005 до 5007)</t>
  </si>
  <si>
    <t>Порез на фонд зарада</t>
  </si>
  <si>
    <t>Порези, таксе и накнаде на употребу добара, на дозволу да се добра употребљавају или делатности обављају</t>
  </si>
  <si>
    <t>ДРУГИ ПОРЕЗИ (5031 + 5032)</t>
  </si>
  <si>
    <t>АКЦИЗЕ (од 5034 до 5039)</t>
  </si>
  <si>
    <t>Акцизе на алкохолна пића</t>
  </si>
  <si>
    <t>Акциза на кафу</t>
  </si>
  <si>
    <t>ЈЕДНОКРАТНИ ПОРЕЗ НА ЕКСТРА ПРОФИТ И ЕКСТРА ИМОВИНУ СТЕЧЕНУ КОРИШЋЕЊЕМ ПОСЕБНИХ ПОГОДНОСТИ (од 5041до 5046)</t>
  </si>
  <si>
    <t>Порез на доходак, добит и капиталну добит на терет предузећа и осталих правних лица</t>
  </si>
  <si>
    <t>СОЦИЈАЛНИ ДОПРИНОСИ (5048 + 5053)</t>
  </si>
  <si>
    <t>ОСТАЛИ СОЦИЈАЛНИ ДОПРИНОСИ 
(од 5054 до 5056)</t>
  </si>
  <si>
    <t>Социјални доприноси на терет послодаваца</t>
  </si>
  <si>
    <t>Импутирани социјални доприноси</t>
  </si>
  <si>
    <t>ДОНАЦИЈЕ, ПОМОЋИ И ТРАНСФЕРИ 
(5058 + 5061 + 5066)</t>
  </si>
  <si>
    <t>ДОНАЦИЈЕ ОД ИНОСТРАНИХ ДРЖАВА (5059 + 5060)</t>
  </si>
  <si>
    <t>ДОНАЦИЈЕ И ПОМОЋИ ОД МЕЂУНАРОДНИХ ОРГАНИЗАЦИЈА (од 5062 до 5065)</t>
  </si>
  <si>
    <t>Текуће помоћи од ЕУ</t>
  </si>
  <si>
    <t>Капиталне помоћи од ЕУ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</si>
  <si>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</si>
  <si>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</si>
  <si>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</si>
  <si>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</si>
  <si>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</si>
  <si>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</si>
  <si>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</si>
  <si>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</si>
  <si>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</si>
  <si>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</si>
  <si>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Капитални добровољни трансфери од физичких и правних лица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</si>
  <si>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</si>
  <si>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</si>
  <si>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</si>
  <si>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</si>
  <si>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</si>
  <si>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</si>
  <si>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</si>
  <si>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</si>
  <si>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</si>
  <si>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</si>
  <si>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</si>
  <si>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</si>
  <si>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</si>
  <si>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</si>
  <si>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</si>
  <si>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</si>
  <si>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</si>
  <si>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</si>
  <si>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</si>
  <si>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</si>
  <si>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</si>
  <si>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</si>
  <si>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</si>
  <si>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</si>
  <si>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</si>
  <si>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</si>
  <si>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</si>
  <si>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</si>
  <si>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</si>
  <si>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</si>
  <si>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</si>
  <si>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</si>
  <si>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</si>
  <si>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</si>
  <si>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</si>
  <si>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</si>
  <si>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</si>
  <si>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</si>
  <si>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</si>
  <si>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</si>
  <si>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</si>
  <si>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</si>
  <si>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</si>
  <si>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</si>
  <si>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</si>
  <si>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</si>
  <si>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</si>
  <si>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</si>
  <si>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</si>
  <si>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</si>
  <si>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</si>
  <si>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</si>
  <si>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</si>
  <si>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</si>
  <si>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</si>
  <si>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</si>
  <si>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</si>
  <si>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</si>
  <si>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</si>
  <si>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</si>
  <si>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</si>
  <si>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</si>
  <si>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</si>
  <si>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</si>
  <si>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</si>
  <si>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</si>
  <si>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</si>
  <si>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</si>
  <si>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</si>
  <si>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</si>
  <si>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</si>
  <si>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ПО ГАРАНЦИЈАМА (5275)</t>
  </si>
  <si>
    <t>ПРАТЕЋИ ТРОШКОВИ ЗАДУЖИВАЊА (од 5277 до 5279)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</si>
  <si>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</si>
  <si>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</si>
  <si>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</si>
  <si>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</si>
  <si>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</si>
  <si>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</si>
  <si>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</si>
  <si>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</si>
  <si>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</si>
  <si>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</si>
  <si>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</si>
  <si>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</si>
  <si>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</si>
  <si>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</si>
  <si>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</si>
  <si>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</si>
  <si>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Остале текуће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</si>
  <si>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</si>
  <si>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</si>
  <si>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пружаоцима услуга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</si>
  <si>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</si>
  <si>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</si>
  <si>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</si>
  <si>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</si>
  <si>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</si>
  <si>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</si>
  <si>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</si>
  <si>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</si>
  <si>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</si>
  <si>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Обавезне таксе</t>
  </si>
  <si>
    <t>Новчане казне и пенали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</si>
  <si>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</si>
  <si>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</si>
  <si>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</si>
  <si>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</si>
  <si>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</si>
  <si>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</si>
  <si>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</si>
  <si>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</si>
  <si>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</si>
  <si>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Опрема за образовање, културу и спорт</t>
  </si>
  <si>
    <t>ОСТАЛЕ НЕКРЕТНИНЕ И ОПРЕМА (5359)</t>
  </si>
  <si>
    <t>КУЛТИВИСАНА ИМОВИНА (5361)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</si>
  <si>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</si>
  <si>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</si>
  <si>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</si>
  <si>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</si>
  <si>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</si>
  <si>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</si>
  <si>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</si>
  <si>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</si>
  <si>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</si>
  <si>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</si>
  <si>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</si>
  <si>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</si>
  <si>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</si>
  <si>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</si>
  <si>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</si>
  <si>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</si>
  <si>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</si>
  <si>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</si>
  <si>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</si>
  <si>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на домаће финансијске деривате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</si>
  <si>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</si>
  <si>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</si>
  <si>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</si>
  <si>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</si>
  <si>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</si>
  <si>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</si>
  <si>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</si>
  <si>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</si>
  <si>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</si>
  <si>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</si>
  <si>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</si>
  <si>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</si>
  <si>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</si>
  <si>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</si>
  <si>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</si>
  <si>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</si>
  <si>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</si>
  <si>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</si>
  <si>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</si>
  <si>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</si>
  <si>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</si>
  <si>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</si>
  <si>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</si>
  <si>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</si>
  <si>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840-1620-21</t>
  </si>
  <si>
    <t>ОСНОВНО ЈАВНО ТУЖИЛАШТВО У НОВОМ САДУ</t>
  </si>
  <si>
    <t>СУТЈЕСКА БР.3 НОВИ САД</t>
  </si>
  <si>
    <t>Снежана Павичић</t>
  </si>
  <si>
    <t>МИНИСТАРСТВО ПРАВДЕ</t>
  </si>
  <si>
    <t>Радивој Каћански</t>
  </si>
  <si>
    <t>У периоду од 01.01.2024. до  30.06.2024.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</si>
</sst>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"/>
  </numFmts>
  <fonts count="14" x14ac:knownFonts="1">
    <font>
      <sz val="10"/>
      <name val="Arial"/>
      <charset val="238"/>
    </font>
    <font>
      <sz val="12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charset val="238"/>
    </font>
    <font>
      <b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164" fontId="4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2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wrapText="1"/>
    </xf>
    <xf numFmtId="164" fontId="8" fillId="0" borderId="4" xfId="0" applyNumberFormat="1" applyFont="1" applyBorder="1" applyAlignment="1" applyProtection="1">
      <alignment wrapText="1"/>
    </xf>
    <xf numFmtId="164" fontId="8" fillId="2" borderId="1" xfId="0" applyNumberFormat="1" applyFont="1" applyFill="1" applyBorder="1" applyAlignment="1" applyProtection="1">
      <alignment wrapText="1"/>
    </xf>
    <xf numFmtId="164" fontId="4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/>
    <xf numFmtId="0" fontId="1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9" fillId="0" borderId="0" xfId="0" applyFont="1" applyAlignment="1" applyProtection="1">
      <alignment horizontal="left"/>
    </xf>
    <xf numFmtId="0" fontId="10" fillId="0" borderId="5" xfId="0" applyFont="1" applyBorder="1" applyAlignment="1" applyProtection="1"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5" fillId="0" borderId="0" xfId="0" applyFont="1" applyProtection="1"/>
    <xf numFmtId="0" fontId="0" fillId="0" borderId="0" xfId="0" applyProtection="1"/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5" fillId="0" borderId="0" xfId="0" applyFont="1" applyBorder="1" applyProtection="1"/>
    <xf numFmtId="0" fontId="7" fillId="0" borderId="0" xfId="0" applyFont="1" applyAlignment="1" applyProtection="1">
      <alignment horizontal="center"/>
    </xf>
    <xf numFmtId="0" fontId="12" fillId="2" borderId="4" xfId="1" applyFont="1" applyFill="1" applyBorder="1" applyAlignment="1" applyProtection="1">
      <alignment vertical="center" wrapText="1"/>
    </xf>
    <xf numFmtId="0" fontId="13" fillId="0" borderId="4" xfId="1" applyFont="1" applyBorder="1" applyAlignment="1" applyProtection="1">
      <alignment vertical="center" wrapText="1"/>
    </xf>
    <xf numFmtId="0" fontId="4" fillId="0" borderId="4" xfId="1" applyFont="1" applyBorder="1" applyAlignment="1" applyProtection="1">
      <alignment vertical="center" wrapText="1" shrinkToFit="1"/>
    </xf>
    <xf numFmtId="0" fontId="3" fillId="2" borderId="4" xfId="1" applyFont="1" applyFill="1" applyBorder="1" applyAlignment="1" applyProtection="1">
      <alignment vertical="center" wrapText="1" shrinkToFit="1"/>
    </xf>
    <xf numFmtId="0" fontId="12" fillId="2" borderId="4" xfId="1" applyFont="1" applyFill="1" applyBorder="1" applyAlignment="1" applyProtection="1">
      <alignment vertical="center" wrapText="1" shrinkToFit="1"/>
    </xf>
    <xf numFmtId="0" fontId="13" fillId="0" borderId="4" xfId="1" applyFont="1" applyFill="1" applyBorder="1" applyAlignment="1" applyProtection="1">
      <alignment vertical="center" wrapText="1"/>
    </xf>
    <xf numFmtId="0" fontId="12" fillId="2" borderId="6" xfId="1" quotePrefix="1" applyNumberFormat="1" applyFont="1" applyFill="1" applyBorder="1" applyAlignment="1" applyProtection="1">
      <alignment horizontal="center" vertical="center"/>
    </xf>
    <xf numFmtId="0" fontId="12" fillId="2" borderId="4" xfId="1" quotePrefix="1" applyNumberFormat="1" applyFont="1" applyFill="1" applyBorder="1" applyAlignment="1" applyProtection="1">
      <alignment horizontal="center" vertical="center"/>
    </xf>
    <xf numFmtId="0" fontId="13" fillId="0" borderId="6" xfId="1" quotePrefix="1" applyNumberFormat="1" applyFont="1" applyBorder="1" applyAlignment="1" applyProtection="1">
      <alignment horizontal="center" vertical="center"/>
    </xf>
    <xf numFmtId="0" fontId="13" fillId="0" borderId="4" xfId="1" quotePrefix="1" applyNumberFormat="1" applyFont="1" applyBorder="1" applyAlignment="1" applyProtection="1">
      <alignment horizontal="center" vertical="center"/>
    </xf>
    <xf numFmtId="0" fontId="4" fillId="0" borderId="4" xfId="1" quotePrefix="1" applyNumberFormat="1" applyFont="1" applyBorder="1" applyAlignment="1" applyProtection="1">
      <alignment horizontal="center" vertical="center" shrinkToFit="1"/>
    </xf>
    <xf numFmtId="0" fontId="3" fillId="3" borderId="6" xfId="1" quotePrefix="1" applyNumberFormat="1" applyFont="1" applyFill="1" applyBorder="1" applyAlignment="1" applyProtection="1">
      <alignment horizontal="center" vertical="center"/>
    </xf>
    <xf numFmtId="0" fontId="13" fillId="0" borderId="4" xfId="1" quotePrefix="1" applyNumberFormat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vertical="center" wrapText="1"/>
    </xf>
    <xf numFmtId="0" fontId="12" fillId="0" borderId="4" xfId="1" applyFont="1" applyBorder="1" applyAlignment="1" applyProtection="1">
      <alignment vertical="center" wrapText="1"/>
    </xf>
    <xf numFmtId="0" fontId="3" fillId="3" borderId="4" xfId="1" applyFont="1" applyFill="1" applyBorder="1" applyAlignment="1" applyProtection="1">
      <alignment vertical="center" wrapText="1"/>
    </xf>
    <xf numFmtId="0" fontId="13" fillId="0" borderId="4" xfId="1" applyFont="1" applyBorder="1" applyAlignment="1" applyProtection="1">
      <alignment vertical="center" wrapText="1" shrinkToFit="1"/>
    </xf>
    <xf numFmtId="0" fontId="13" fillId="0" borderId="4" xfId="1" applyFont="1" applyBorder="1" applyAlignment="1" applyProtection="1">
      <alignment horizontal="center" vertical="center" wrapText="1"/>
    </xf>
    <xf numFmtId="0" fontId="3" fillId="3" borderId="4" xfId="1" quotePrefix="1" applyNumberFormat="1" applyFont="1" applyFill="1" applyBorder="1" applyAlignment="1" applyProtection="1">
      <alignment horizontal="center" vertical="center"/>
    </xf>
    <xf numFmtId="0" fontId="13" fillId="0" borderId="4" xfId="1" quotePrefix="1" applyNumberFormat="1" applyFont="1" applyBorder="1" applyAlignment="1" applyProtection="1">
      <alignment horizontal="center" vertical="center" shrinkToFit="1"/>
    </xf>
    <xf numFmtId="0" fontId="13" fillId="2" borderId="4" xfId="1" applyFont="1" applyFill="1" applyBorder="1" applyAlignment="1" applyProtection="1">
      <alignment vertical="center" wrapText="1"/>
    </xf>
    <xf numFmtId="0" fontId="4" fillId="3" borderId="6" xfId="1" quotePrefix="1" applyNumberFormat="1" applyFont="1" applyFill="1" applyBorder="1" applyAlignment="1" applyProtection="1">
      <alignment horizontal="center" vertical="center"/>
    </xf>
    <xf numFmtId="0" fontId="13" fillId="2" borderId="4" xfId="1" quotePrefix="1" applyNumberFormat="1" applyFont="1" applyFill="1" applyBorder="1" applyAlignment="1" applyProtection="1">
      <alignment horizontal="center" vertical="center"/>
    </xf>
    <xf numFmtId="0" fontId="3" fillId="3" borderId="7" xfId="1" quotePrefix="1" applyNumberFormat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vertical="center" wrapText="1"/>
    </xf>
    <xf numFmtId="164" fontId="8" fillId="0" borderId="9" xfId="0" applyNumberFormat="1" applyFont="1" applyBorder="1" applyAlignment="1" applyProtection="1">
      <alignment wrapText="1"/>
    </xf>
    <xf numFmtId="0" fontId="3" fillId="3" borderId="10" xfId="1" quotePrefix="1" applyNumberFormat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vertical="center" wrapText="1"/>
    </xf>
    <xf numFmtId="0" fontId="12" fillId="2" borderId="11" xfId="1" quotePrefix="1" applyNumberFormat="1" applyFont="1" applyFill="1" applyBorder="1" applyAlignment="1" applyProtection="1">
      <alignment horizontal="center" vertical="center"/>
    </xf>
    <xf numFmtId="0" fontId="12" fillId="2" borderId="10" xfId="1" quotePrefix="1" applyNumberFormat="1" applyFont="1" applyFill="1" applyBorder="1" applyAlignment="1" applyProtection="1">
      <alignment horizontal="center" vertical="center"/>
    </xf>
    <xf numFmtId="0" fontId="12" fillId="2" borderId="12" xfId="1" quotePrefix="1" applyNumberFormat="1" applyFont="1" applyFill="1" applyBorder="1" applyAlignment="1" applyProtection="1">
      <alignment horizontal="center" vertical="center"/>
    </xf>
    <xf numFmtId="0" fontId="12" fillId="2" borderId="13" xfId="1" quotePrefix="1" applyNumberFormat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vertical="center" wrapText="1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horizontal="center" wrapText="1"/>
    </xf>
    <xf numFmtId="164" fontId="3" fillId="2" borderId="14" xfId="0" applyNumberFormat="1" applyFont="1" applyFill="1" applyBorder="1" applyAlignment="1" applyProtection="1">
      <alignment horizontal="right" wrapText="1"/>
    </xf>
    <xf numFmtId="164" fontId="4" fillId="2" borderId="4" xfId="0" applyNumberFormat="1" applyFont="1" applyFill="1" applyBorder="1" applyAlignment="1" applyProtection="1">
      <alignment horizontal="right"/>
    </xf>
    <xf numFmtId="164" fontId="4" fillId="2" borderId="9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center" wrapText="1"/>
    </xf>
    <xf numFmtId="164" fontId="4" fillId="2" borderId="15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/>
    <xf numFmtId="14" fontId="4" fillId="0" borderId="5" xfId="0" applyNumberFormat="1" applyFont="1" applyFill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164" fontId="4" fillId="0" borderId="5" xfId="0" applyNumberFormat="1" applyFont="1" applyFill="1" applyBorder="1" applyAlignment="1" applyProtection="1">
      <alignment horizontal="center"/>
      <protection locked="0"/>
    </xf>
    <xf numFmtId="164" fontId="4" fillId="0" borderId="5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 wrapText="1"/>
    </xf>
    <xf numFmtId="0" fontId="3" fillId="4" borderId="18" xfId="0" applyFont="1" applyFill="1" applyBorder="1" applyAlignment="1" applyProtection="1">
      <alignment horizontal="center" wrapText="1"/>
    </xf>
    <xf numFmtId="0" fontId="3" fillId="4" borderId="11" xfId="0" applyFont="1" applyFill="1" applyBorder="1" applyAlignment="1" applyProtection="1">
      <alignment horizontal="center" wrapText="1"/>
    </xf>
    <xf numFmtId="0" fontId="7" fillId="0" borderId="16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4" borderId="17" xfId="0" applyFont="1" applyFill="1" applyBorder="1" applyAlignment="1" applyProtection="1">
      <alignment horizontal="center" wrapText="1"/>
    </xf>
    <xf numFmtId="49" fontId="3" fillId="4" borderId="17" xfId="0" applyNumberFormat="1" applyFont="1" applyFill="1" applyBorder="1" applyAlignment="1" applyProtection="1">
      <alignment horizontal="center" wrapText="1"/>
    </xf>
    <xf numFmtId="49" fontId="3" fillId="4" borderId="11" xfId="0" applyNumberFormat="1" applyFont="1" applyFill="1" applyBorder="1" applyAlignment="1" applyProtection="1">
      <alignment horizontal="center" wrapText="1"/>
    </xf>
    <xf numFmtId="0" fontId="3" fillId="4" borderId="18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2" fillId="4" borderId="11" xfId="0" applyFont="1" applyFill="1" applyBorder="1" applyAlignment="1" applyProtection="1">
      <alignment horizontal="center" wrapText="1"/>
    </xf>
    <xf numFmtId="0" fontId="3" fillId="4" borderId="17" xfId="0" applyFont="1" applyFill="1" applyBorder="1" applyAlignment="1" applyProtection="1">
      <alignment horizontal="left" wrapText="1"/>
    </xf>
    <xf numFmtId="0" fontId="3" fillId="4" borderId="18" xfId="0" applyFont="1" applyFill="1" applyBorder="1" applyAlignment="1" applyProtection="1">
      <alignment horizontal="left" wrapText="1"/>
    </xf>
    <xf numFmtId="0" fontId="3" fillId="4" borderId="11" xfId="0" applyFont="1" applyFill="1" applyBorder="1" applyAlignment="1" applyProtection="1">
      <alignment horizontal="left" wrapText="1"/>
    </xf>
    <xf numFmtId="0" fontId="3" fillId="4" borderId="15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</cellXfs>
  <cellStyles count="2">
    <cellStyle name="Normal" xfId="0" builtinId="0"/>
    <cellStyle name="Normal_br.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5536"/>
  <sheetViews>
    <sheetView showGridLines="0" tabSelected="1" topLeftCell="A454" zoomScale="96" zoomScaleNormal="96" workbookViewId="0">
      <selection activeCell="B466" sqref="B466"/>
    </sheetView>
  </sheetViews>
  <sheetFormatPr defaultColWidth="0" defaultRowHeight="12.75" zeroHeight="1" x14ac:dyDescent="0.2"/>
  <cols>
    <col min="1" max="1" width="7.7109375" style="23" customWidth="1"/>
    <col min="2" max="2" width="8.7109375" style="23" customWidth="1"/>
    <col min="3" max="3" width="42.28515625" style="24" customWidth="1"/>
    <col min="4" max="4" width="13.28515625" style="20" customWidth="1"/>
    <col min="5" max="5" width="8.85546875" style="20" customWidth="1"/>
    <col min="6" max="11" width="10.7109375" style="20" customWidth="1"/>
    <col min="12" max="12" width="0.85546875" style="21" customWidth="1"/>
    <col min="13" max="16384" width="0" style="21" hidden="1"/>
  </cols>
  <sheetData>
    <row r="1" spans="1:11" ht="20.25" customHeight="1" x14ac:dyDescent="0.25">
      <c r="A1" s="11" t="s">
        <v>269</v>
      </c>
      <c r="B1" s="11"/>
      <c r="C1" s="11"/>
      <c r="D1" s="12"/>
      <c r="E1" s="12"/>
      <c r="F1" s="12"/>
      <c r="G1" s="12"/>
      <c r="H1" s="12"/>
      <c r="I1" s="12"/>
    </row>
    <row r="2" spans="1:11" ht="15" customHeight="1" x14ac:dyDescent="0.2">
      <c r="A2" s="94" t="s">
        <v>470</v>
      </c>
      <c r="B2" s="94"/>
      <c r="C2" s="94"/>
      <c r="D2" s="94"/>
      <c r="E2" s="94"/>
      <c r="F2" s="94"/>
      <c r="G2" s="94"/>
      <c r="H2" s="94"/>
      <c r="I2" s="94"/>
    </row>
    <row r="3" spans="1:11" ht="15" x14ac:dyDescent="0.25">
      <c r="A3" s="13" t="s">
        <v>215</v>
      </c>
      <c r="B3" s="13"/>
      <c r="C3" s="16" t="s">
        <v>471</v>
      </c>
      <c r="D3" s="14"/>
      <c r="E3" s="115" t="s">
        <v>216</v>
      </c>
      <c r="F3" s="115"/>
      <c r="G3" s="116">
        <v>8895953</v>
      </c>
      <c r="H3" s="116"/>
      <c r="I3" s="116"/>
    </row>
    <row r="4" spans="1:11" ht="15" x14ac:dyDescent="0.25">
      <c r="A4" s="15" t="s">
        <v>217</v>
      </c>
      <c r="B4" s="14"/>
      <c r="C4" s="16">
        <v>106399519</v>
      </c>
      <c r="D4" s="17"/>
      <c r="E4" s="117" t="s">
        <v>270</v>
      </c>
      <c r="F4" s="117"/>
      <c r="G4" s="84" t="s">
        <v>469</v>
      </c>
      <c r="H4" s="84"/>
      <c r="I4" s="84"/>
    </row>
    <row r="5" spans="1:11" ht="15" x14ac:dyDescent="0.25">
      <c r="A5" s="11" t="s">
        <v>212</v>
      </c>
      <c r="B5" s="18"/>
      <c r="C5" s="19"/>
      <c r="D5" s="17"/>
      <c r="E5" s="17"/>
      <c r="F5" s="17"/>
      <c r="G5" s="17"/>
      <c r="H5" s="17"/>
      <c r="I5" s="17"/>
    </row>
    <row r="6" spans="1:11" ht="15" x14ac:dyDescent="0.25">
      <c r="A6" s="11" t="s">
        <v>271</v>
      </c>
      <c r="B6" s="11"/>
      <c r="C6" s="11"/>
      <c r="D6" s="11"/>
      <c r="E6" s="11"/>
      <c r="F6" s="17"/>
      <c r="G6" s="17"/>
      <c r="H6" s="17"/>
      <c r="I6" s="17"/>
    </row>
    <row r="7" spans="1:11" ht="15" x14ac:dyDescent="0.25">
      <c r="A7" s="85" t="s">
        <v>473</v>
      </c>
      <c r="B7" s="85"/>
      <c r="C7" s="85"/>
      <c r="D7" s="85"/>
      <c r="E7" s="85"/>
      <c r="F7" s="85"/>
      <c r="G7" s="85"/>
      <c r="H7" s="85"/>
      <c r="I7" s="85"/>
    </row>
    <row r="8" spans="1:11" ht="15.75" x14ac:dyDescent="0.25">
      <c r="A8" s="91" t="s">
        <v>272</v>
      </c>
      <c r="B8" s="91"/>
      <c r="C8" s="91"/>
      <c r="D8" s="91"/>
      <c r="E8" s="91"/>
      <c r="F8" s="91"/>
      <c r="G8" s="91"/>
      <c r="H8" s="91"/>
      <c r="I8" s="91"/>
    </row>
    <row r="9" spans="1:11" ht="17.100000000000001" customHeight="1" x14ac:dyDescent="0.25">
      <c r="A9" s="22"/>
      <c r="D9" s="25"/>
    </row>
    <row r="10" spans="1:11" ht="17.100000000000001" customHeight="1" x14ac:dyDescent="0.25">
      <c r="A10" s="98" t="s">
        <v>213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7.5" customHeight="1" x14ac:dyDescent="0.25">
      <c r="A11" s="26"/>
    </row>
    <row r="12" spans="1:11" ht="17.100000000000001" customHeight="1" x14ac:dyDescent="0.25">
      <c r="A12" s="93" t="s">
        <v>475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7.5" customHeight="1" x14ac:dyDescent="0.2"/>
    <row r="14" spans="1:11" ht="17.100000000000001" customHeight="1" x14ac:dyDescent="0.2">
      <c r="A14" s="63"/>
      <c r="G14" s="92" t="s">
        <v>214</v>
      </c>
      <c r="H14" s="92"/>
      <c r="I14" s="92"/>
      <c r="J14" s="64"/>
    </row>
    <row r="15" spans="1:11" ht="17.100000000000001" customHeight="1" x14ac:dyDescent="0.2">
      <c r="A15" s="104" t="s">
        <v>0</v>
      </c>
      <c r="B15" s="99" t="s">
        <v>1</v>
      </c>
      <c r="C15" s="107" t="s">
        <v>2</v>
      </c>
      <c r="D15" s="112" t="s">
        <v>243</v>
      </c>
      <c r="E15" s="110" t="s">
        <v>3</v>
      </c>
      <c r="F15" s="110"/>
      <c r="G15" s="110"/>
      <c r="H15" s="110"/>
      <c r="I15" s="110"/>
      <c r="J15" s="110"/>
      <c r="K15" s="111"/>
    </row>
    <row r="16" spans="1:11" ht="17.100000000000001" customHeight="1" x14ac:dyDescent="0.2">
      <c r="A16" s="105"/>
      <c r="B16" s="89"/>
      <c r="C16" s="108"/>
      <c r="D16" s="113"/>
      <c r="E16" s="99" t="s">
        <v>273</v>
      </c>
      <c r="F16" s="95" t="s">
        <v>274</v>
      </c>
      <c r="G16" s="96"/>
      <c r="H16" s="96"/>
      <c r="I16" s="96"/>
      <c r="J16" s="96"/>
      <c r="K16" s="97"/>
    </row>
    <row r="17" spans="1:11" ht="15" customHeight="1" x14ac:dyDescent="0.2">
      <c r="A17" s="105"/>
      <c r="B17" s="89"/>
      <c r="C17" s="108"/>
      <c r="D17" s="113"/>
      <c r="E17" s="89"/>
      <c r="F17" s="89" t="s">
        <v>5</v>
      </c>
      <c r="G17" s="89" t="s">
        <v>6</v>
      </c>
      <c r="H17" s="65" t="s">
        <v>7</v>
      </c>
      <c r="I17" s="102" t="s">
        <v>275</v>
      </c>
      <c r="J17" s="100" t="s">
        <v>276</v>
      </c>
      <c r="K17" s="100" t="s">
        <v>211</v>
      </c>
    </row>
    <row r="18" spans="1:11" ht="15" customHeight="1" x14ac:dyDescent="0.2">
      <c r="A18" s="106"/>
      <c r="B18" s="90"/>
      <c r="C18" s="109"/>
      <c r="D18" s="114"/>
      <c r="E18" s="90"/>
      <c r="F18" s="90"/>
      <c r="G18" s="90"/>
      <c r="H18" s="66" t="s">
        <v>8</v>
      </c>
      <c r="I18" s="103"/>
      <c r="J18" s="101"/>
      <c r="K18" s="101"/>
    </row>
    <row r="19" spans="1:11" ht="12" customHeight="1" thickBot="1" x14ac:dyDescent="0.25">
      <c r="A19" s="67">
        <v>1</v>
      </c>
      <c r="B19" s="68">
        <v>2</v>
      </c>
      <c r="C19" s="68">
        <v>3</v>
      </c>
      <c r="D19" s="68">
        <v>4</v>
      </c>
      <c r="E19" s="68">
        <v>5</v>
      </c>
      <c r="F19" s="68">
        <v>6</v>
      </c>
      <c r="G19" s="68">
        <v>7</v>
      </c>
      <c r="H19" s="68">
        <v>8</v>
      </c>
      <c r="I19" s="68">
        <v>9</v>
      </c>
      <c r="J19" s="68">
        <v>11</v>
      </c>
      <c r="K19" s="68">
        <v>12</v>
      </c>
    </row>
    <row r="20" spans="1:11" ht="51.75" customHeight="1" thickBot="1" x14ac:dyDescent="0.25">
      <c r="A20" s="60">
        <v>5001</v>
      </c>
      <c r="B20" s="61"/>
      <c r="C20" s="62" t="s">
        <v>277</v>
      </c>
      <c r="D20" s="69">
        <f t="shared" ref="D20:K20" si="0">D21+D125</f>
        <v>68915</v>
      </c>
      <c r="E20" s="69">
        <f t="shared" si="0"/>
        <v>46797</v>
      </c>
      <c r="F20" s="69">
        <f t="shared" si="0"/>
        <v>44155</v>
      </c>
      <c r="G20" s="69">
        <f t="shared" si="0"/>
        <v>0</v>
      </c>
      <c r="H20" s="69">
        <f t="shared" si="0"/>
        <v>0</v>
      </c>
      <c r="I20" s="69">
        <f t="shared" si="0"/>
        <v>0</v>
      </c>
      <c r="J20" s="69">
        <f t="shared" si="0"/>
        <v>0</v>
      </c>
      <c r="K20" s="69">
        <f t="shared" si="0"/>
        <v>2642</v>
      </c>
    </row>
    <row r="21" spans="1:11" ht="24.95" customHeight="1" x14ac:dyDescent="0.2">
      <c r="A21" s="59">
        <v>5002</v>
      </c>
      <c r="B21" s="58">
        <v>700000</v>
      </c>
      <c r="C21" s="57" t="s">
        <v>278</v>
      </c>
      <c r="D21" s="5">
        <f t="shared" ref="D21:K21" si="1">D22+D66+D76+D88+D113+D118+D122</f>
        <v>68915</v>
      </c>
      <c r="E21" s="5">
        <f t="shared" si="1"/>
        <v>46797</v>
      </c>
      <c r="F21" s="5">
        <f t="shared" si="1"/>
        <v>44155</v>
      </c>
      <c r="G21" s="5">
        <f t="shared" si="1"/>
        <v>0</v>
      </c>
      <c r="H21" s="5">
        <f t="shared" si="1"/>
        <v>0</v>
      </c>
      <c r="I21" s="5">
        <f t="shared" si="1"/>
        <v>0</v>
      </c>
      <c r="J21" s="5">
        <f t="shared" si="1"/>
        <v>0</v>
      </c>
      <c r="K21" s="5">
        <f t="shared" si="1"/>
        <v>2642</v>
      </c>
    </row>
    <row r="22" spans="1:11" ht="42.75" customHeight="1" x14ac:dyDescent="0.2">
      <c r="A22" s="33">
        <v>5003</v>
      </c>
      <c r="B22" s="34">
        <v>710000</v>
      </c>
      <c r="C22" s="27" t="s">
        <v>279</v>
      </c>
      <c r="D22" s="5">
        <f>D23+D27+D29+D36+D42+D49+D52+D59</f>
        <v>0</v>
      </c>
      <c r="E22" s="5">
        <f t="shared" ref="E22:K22" si="2">E23+E27+E29+E36+E42+E49+E52+E59</f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  <c r="J22" s="5">
        <f>J23+J27+J29+J36+J42+J49+J52+J59</f>
        <v>0</v>
      </c>
      <c r="K22" s="5">
        <f t="shared" si="2"/>
        <v>0</v>
      </c>
    </row>
    <row r="23" spans="1:11" ht="24.95" customHeight="1" x14ac:dyDescent="0.2">
      <c r="A23" s="33">
        <v>5004</v>
      </c>
      <c r="B23" s="34">
        <v>711000</v>
      </c>
      <c r="C23" s="27" t="s">
        <v>280</v>
      </c>
      <c r="D23" s="5">
        <f>SUM(D24:D26)</f>
        <v>0</v>
      </c>
      <c r="E23" s="5">
        <f t="shared" ref="E23:K23" si="3">SUM(E24:E26)</f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>SUM(J24:J26)</f>
        <v>0</v>
      </c>
      <c r="K23" s="5">
        <f t="shared" si="3"/>
        <v>0</v>
      </c>
    </row>
    <row r="24" spans="1:11" ht="24.95" customHeight="1" x14ac:dyDescent="0.2">
      <c r="A24" s="35">
        <v>5005</v>
      </c>
      <c r="B24" s="36">
        <v>711100</v>
      </c>
      <c r="C24" s="28" t="s">
        <v>9</v>
      </c>
      <c r="D24" s="1"/>
      <c r="E24" s="5">
        <f>SUM(F24:K24)</f>
        <v>0</v>
      </c>
      <c r="F24" s="1"/>
      <c r="G24" s="1"/>
      <c r="H24" s="1"/>
      <c r="I24" s="1"/>
      <c r="J24" s="1"/>
      <c r="K24" s="1"/>
    </row>
    <row r="25" spans="1:11" ht="24.95" customHeight="1" x14ac:dyDescent="0.2">
      <c r="A25" s="35">
        <v>5006</v>
      </c>
      <c r="B25" s="36">
        <v>711200</v>
      </c>
      <c r="C25" s="28" t="s">
        <v>10</v>
      </c>
      <c r="D25" s="1"/>
      <c r="E25" s="5">
        <f>SUM(F25:K25)</f>
        <v>0</v>
      </c>
      <c r="F25" s="1"/>
      <c r="G25" s="1"/>
      <c r="H25" s="1"/>
      <c r="I25" s="1"/>
      <c r="J25" s="1"/>
      <c r="K25" s="1"/>
    </row>
    <row r="26" spans="1:11" ht="24.95" customHeight="1" x14ac:dyDescent="0.2">
      <c r="A26" s="35">
        <v>5007</v>
      </c>
      <c r="B26" s="36">
        <v>711300</v>
      </c>
      <c r="C26" s="28" t="s">
        <v>11</v>
      </c>
      <c r="D26" s="1"/>
      <c r="E26" s="5">
        <f>SUM(F26:K26)</f>
        <v>0</v>
      </c>
      <c r="F26" s="1"/>
      <c r="G26" s="1"/>
      <c r="H26" s="1"/>
      <c r="I26" s="1"/>
      <c r="J26" s="1"/>
      <c r="K26" s="1"/>
    </row>
    <row r="27" spans="1:11" ht="24.95" customHeight="1" x14ac:dyDescent="0.2">
      <c r="A27" s="33">
        <v>5008</v>
      </c>
      <c r="B27" s="34">
        <v>712000</v>
      </c>
      <c r="C27" s="27" t="s">
        <v>222</v>
      </c>
      <c r="D27" s="5">
        <f>D28</f>
        <v>0</v>
      </c>
      <c r="E27" s="5">
        <f>E28</f>
        <v>0</v>
      </c>
      <c r="F27" s="5">
        <f t="shared" ref="F27:K27" si="4">F28</f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</row>
    <row r="28" spans="1:11" ht="24.95" customHeight="1" x14ac:dyDescent="0.2">
      <c r="A28" s="35">
        <v>5009</v>
      </c>
      <c r="B28" s="36">
        <v>712100</v>
      </c>
      <c r="C28" s="28" t="s">
        <v>281</v>
      </c>
      <c r="D28" s="1"/>
      <c r="E28" s="5">
        <f>SUM(F28:K28)</f>
        <v>0</v>
      </c>
      <c r="F28" s="1"/>
      <c r="G28" s="1"/>
      <c r="H28" s="1"/>
      <c r="I28" s="1"/>
      <c r="J28" s="1"/>
      <c r="K28" s="1"/>
    </row>
    <row r="29" spans="1:11" ht="24.95" customHeight="1" x14ac:dyDescent="0.2">
      <c r="A29" s="33">
        <v>5010</v>
      </c>
      <c r="B29" s="34">
        <v>713000</v>
      </c>
      <c r="C29" s="27" t="s">
        <v>223</v>
      </c>
      <c r="D29" s="5">
        <f>SUM(D30:D35)</f>
        <v>0</v>
      </c>
      <c r="E29" s="5">
        <f>SUM(E30:E35)</f>
        <v>0</v>
      </c>
      <c r="F29" s="5">
        <f t="shared" ref="F29:K29" si="5">SUM(F30:F35)</f>
        <v>0</v>
      </c>
      <c r="G29" s="5">
        <f t="shared" si="5"/>
        <v>0</v>
      </c>
      <c r="H29" s="5">
        <f t="shared" si="5"/>
        <v>0</v>
      </c>
      <c r="I29" s="5">
        <f t="shared" si="5"/>
        <v>0</v>
      </c>
      <c r="J29" s="5">
        <f>SUM(J30:J35)</f>
        <v>0</v>
      </c>
      <c r="K29" s="5">
        <f t="shared" si="5"/>
        <v>0</v>
      </c>
    </row>
    <row r="30" spans="1:11" ht="24.95" customHeight="1" x14ac:dyDescent="0.2">
      <c r="A30" s="35">
        <v>5011</v>
      </c>
      <c r="B30" s="36">
        <v>713100</v>
      </c>
      <c r="C30" s="28" t="s">
        <v>12</v>
      </c>
      <c r="D30" s="1"/>
      <c r="E30" s="5">
        <f t="shared" ref="E30:E35" si="6">SUM(F30:K30)</f>
        <v>0</v>
      </c>
      <c r="F30" s="1"/>
      <c r="G30" s="1"/>
      <c r="H30" s="1"/>
      <c r="I30" s="1"/>
      <c r="J30" s="1"/>
      <c r="K30" s="1"/>
    </row>
    <row r="31" spans="1:11" ht="24.95" customHeight="1" x14ac:dyDescent="0.2">
      <c r="A31" s="35">
        <v>5012</v>
      </c>
      <c r="B31" s="36">
        <v>713200</v>
      </c>
      <c r="C31" s="28" t="s">
        <v>13</v>
      </c>
      <c r="D31" s="1"/>
      <c r="E31" s="5">
        <f t="shared" si="6"/>
        <v>0</v>
      </c>
      <c r="F31" s="1"/>
      <c r="G31" s="1"/>
      <c r="H31" s="1"/>
      <c r="I31" s="1"/>
      <c r="J31" s="1"/>
      <c r="K31" s="1"/>
    </row>
    <row r="32" spans="1:11" ht="24.95" customHeight="1" x14ac:dyDescent="0.2">
      <c r="A32" s="35">
        <v>5013</v>
      </c>
      <c r="B32" s="36">
        <v>713300</v>
      </c>
      <c r="C32" s="28" t="s">
        <v>14</v>
      </c>
      <c r="D32" s="1"/>
      <c r="E32" s="5">
        <f t="shared" si="6"/>
        <v>0</v>
      </c>
      <c r="F32" s="1"/>
      <c r="G32" s="1"/>
      <c r="H32" s="1"/>
      <c r="I32" s="1"/>
      <c r="J32" s="1"/>
      <c r="K32" s="1"/>
    </row>
    <row r="33" spans="1:11" ht="24.95" customHeight="1" x14ac:dyDescent="0.2">
      <c r="A33" s="35">
        <v>5014</v>
      </c>
      <c r="B33" s="36">
        <v>713400</v>
      </c>
      <c r="C33" s="28" t="s">
        <v>15</v>
      </c>
      <c r="D33" s="1"/>
      <c r="E33" s="5">
        <f t="shared" si="6"/>
        <v>0</v>
      </c>
      <c r="F33" s="1"/>
      <c r="G33" s="1"/>
      <c r="H33" s="1"/>
      <c r="I33" s="1"/>
      <c r="J33" s="1"/>
      <c r="K33" s="1"/>
    </row>
    <row r="34" spans="1:11" ht="24.95" customHeight="1" x14ac:dyDescent="0.2">
      <c r="A34" s="35">
        <v>5015</v>
      </c>
      <c r="B34" s="36">
        <v>713500</v>
      </c>
      <c r="C34" s="28" t="s">
        <v>16</v>
      </c>
      <c r="D34" s="1"/>
      <c r="E34" s="5">
        <f t="shared" si="6"/>
        <v>0</v>
      </c>
      <c r="F34" s="1"/>
      <c r="G34" s="1"/>
      <c r="H34" s="1"/>
      <c r="I34" s="1"/>
      <c r="J34" s="1"/>
      <c r="K34" s="1"/>
    </row>
    <row r="35" spans="1:11" ht="24.95" customHeight="1" x14ac:dyDescent="0.2">
      <c r="A35" s="35">
        <v>5016</v>
      </c>
      <c r="B35" s="36">
        <v>713600</v>
      </c>
      <c r="C35" s="28" t="s">
        <v>17</v>
      </c>
      <c r="D35" s="1"/>
      <c r="E35" s="5">
        <f t="shared" si="6"/>
        <v>0</v>
      </c>
      <c r="F35" s="1"/>
      <c r="G35" s="1"/>
      <c r="H35" s="1"/>
      <c r="I35" s="1"/>
      <c r="J35" s="1"/>
      <c r="K35" s="1"/>
    </row>
    <row r="36" spans="1:11" ht="24.95" customHeight="1" x14ac:dyDescent="0.2">
      <c r="A36" s="33">
        <v>5017</v>
      </c>
      <c r="B36" s="34">
        <v>714000</v>
      </c>
      <c r="C36" s="27" t="s">
        <v>224</v>
      </c>
      <c r="D36" s="70">
        <f>SUM(D37:D41)</f>
        <v>0</v>
      </c>
      <c r="E36" s="70">
        <f>SUM(E37:E41)</f>
        <v>0</v>
      </c>
      <c r="F36" s="70">
        <f t="shared" ref="F36:K36" si="7">SUM(F37:F41)</f>
        <v>0</v>
      </c>
      <c r="G36" s="70">
        <f t="shared" si="7"/>
        <v>0</v>
      </c>
      <c r="H36" s="70">
        <f t="shared" si="7"/>
        <v>0</v>
      </c>
      <c r="I36" s="70">
        <f t="shared" si="7"/>
        <v>0</v>
      </c>
      <c r="J36" s="70">
        <f>SUM(J37:J41)</f>
        <v>0</v>
      </c>
      <c r="K36" s="70">
        <f t="shared" si="7"/>
        <v>0</v>
      </c>
    </row>
    <row r="37" spans="1:11" ht="24.95" customHeight="1" x14ac:dyDescent="0.2">
      <c r="A37" s="35">
        <v>5018</v>
      </c>
      <c r="B37" s="36">
        <v>714100</v>
      </c>
      <c r="C37" s="28" t="s">
        <v>18</v>
      </c>
      <c r="D37" s="1"/>
      <c r="E37" s="5">
        <f>SUM(F37:K37)</f>
        <v>0</v>
      </c>
      <c r="F37" s="1"/>
      <c r="G37" s="1"/>
      <c r="H37" s="1"/>
      <c r="I37" s="1"/>
      <c r="J37" s="1"/>
      <c r="K37" s="1"/>
    </row>
    <row r="38" spans="1:11" ht="24.95" customHeight="1" x14ac:dyDescent="0.2">
      <c r="A38" s="35">
        <v>5019</v>
      </c>
      <c r="B38" s="36">
        <v>714300</v>
      </c>
      <c r="C38" s="28" t="s">
        <v>19</v>
      </c>
      <c r="D38" s="1"/>
      <c r="E38" s="5">
        <f>SUM(F38:K38)</f>
        <v>0</v>
      </c>
      <c r="F38" s="1"/>
      <c r="G38" s="1"/>
      <c r="H38" s="1"/>
      <c r="I38" s="1"/>
      <c r="J38" s="1"/>
      <c r="K38" s="1"/>
    </row>
    <row r="39" spans="1:11" ht="24.95" customHeight="1" x14ac:dyDescent="0.2">
      <c r="A39" s="35">
        <v>5020</v>
      </c>
      <c r="B39" s="36">
        <v>714400</v>
      </c>
      <c r="C39" s="28" t="s">
        <v>20</v>
      </c>
      <c r="D39" s="1"/>
      <c r="E39" s="5">
        <f>SUM(F39:K39)</f>
        <v>0</v>
      </c>
      <c r="F39" s="1"/>
      <c r="G39" s="1"/>
      <c r="H39" s="1"/>
      <c r="I39" s="1"/>
      <c r="J39" s="1"/>
      <c r="K39" s="1"/>
    </row>
    <row r="40" spans="1:11" ht="24.95" customHeight="1" x14ac:dyDescent="0.2">
      <c r="A40" s="35">
        <v>5021</v>
      </c>
      <c r="B40" s="36">
        <v>714500</v>
      </c>
      <c r="C40" s="28" t="s">
        <v>282</v>
      </c>
      <c r="D40" s="1"/>
      <c r="E40" s="5">
        <f>SUM(F40:K40)</f>
        <v>0</v>
      </c>
      <c r="F40" s="1"/>
      <c r="G40" s="1"/>
      <c r="H40" s="1"/>
      <c r="I40" s="1"/>
      <c r="J40" s="1"/>
      <c r="K40" s="1"/>
    </row>
    <row r="41" spans="1:11" ht="24.95" customHeight="1" x14ac:dyDescent="0.2">
      <c r="A41" s="35">
        <v>5022</v>
      </c>
      <c r="B41" s="36">
        <v>714600</v>
      </c>
      <c r="C41" s="28" t="s">
        <v>21</v>
      </c>
      <c r="D41" s="3"/>
      <c r="E41" s="5">
        <f>SUM(F41:K41)</f>
        <v>0</v>
      </c>
      <c r="F41" s="3"/>
      <c r="G41" s="3"/>
      <c r="H41" s="3"/>
      <c r="I41" s="3"/>
      <c r="J41" s="3"/>
      <c r="K41" s="3"/>
    </row>
    <row r="42" spans="1:11" ht="24.95" customHeight="1" x14ac:dyDescent="0.2">
      <c r="A42" s="33">
        <v>5023</v>
      </c>
      <c r="B42" s="34">
        <v>715000</v>
      </c>
      <c r="C42" s="27" t="s">
        <v>22</v>
      </c>
      <c r="D42" s="9">
        <f>SUM(D43:D48)</f>
        <v>0</v>
      </c>
      <c r="E42" s="9">
        <f t="shared" ref="E42:K42" si="8">SUM(E43:E48)</f>
        <v>0</v>
      </c>
      <c r="F42" s="9">
        <f t="shared" si="8"/>
        <v>0</v>
      </c>
      <c r="G42" s="9">
        <f t="shared" si="8"/>
        <v>0</v>
      </c>
      <c r="H42" s="9">
        <f t="shared" si="8"/>
        <v>0</v>
      </c>
      <c r="I42" s="9">
        <f t="shared" si="8"/>
        <v>0</v>
      </c>
      <c r="J42" s="9">
        <f>SUM(J43:J48)</f>
        <v>0</v>
      </c>
      <c r="K42" s="9">
        <f t="shared" si="8"/>
        <v>0</v>
      </c>
    </row>
    <row r="43" spans="1:11" ht="24.95" customHeight="1" x14ac:dyDescent="0.2">
      <c r="A43" s="35">
        <v>5024</v>
      </c>
      <c r="B43" s="36">
        <v>715100</v>
      </c>
      <c r="C43" s="28" t="s">
        <v>23</v>
      </c>
      <c r="D43" s="1"/>
      <c r="E43" s="5">
        <f t="shared" ref="E43:E48" si="9">SUM(F43:K43)</f>
        <v>0</v>
      </c>
      <c r="F43" s="1"/>
      <c r="G43" s="1"/>
      <c r="H43" s="1"/>
      <c r="I43" s="1"/>
      <c r="J43" s="1"/>
      <c r="K43" s="1"/>
    </row>
    <row r="44" spans="1:11" ht="24.95" customHeight="1" x14ac:dyDescent="0.2">
      <c r="A44" s="35">
        <v>5025</v>
      </c>
      <c r="B44" s="36">
        <v>715200</v>
      </c>
      <c r="C44" s="28" t="s">
        <v>24</v>
      </c>
      <c r="D44" s="1"/>
      <c r="E44" s="5">
        <f t="shared" si="9"/>
        <v>0</v>
      </c>
      <c r="F44" s="1"/>
      <c r="G44" s="1"/>
      <c r="H44" s="1"/>
      <c r="I44" s="1"/>
      <c r="J44" s="1"/>
      <c r="K44" s="1"/>
    </row>
    <row r="45" spans="1:11" ht="24.95" customHeight="1" x14ac:dyDescent="0.2">
      <c r="A45" s="35">
        <v>5026</v>
      </c>
      <c r="B45" s="36">
        <v>715300</v>
      </c>
      <c r="C45" s="28" t="s">
        <v>25</v>
      </c>
      <c r="D45" s="1"/>
      <c r="E45" s="5">
        <f t="shared" si="9"/>
        <v>0</v>
      </c>
      <c r="F45" s="1"/>
      <c r="G45" s="1"/>
      <c r="H45" s="1"/>
      <c r="I45" s="1"/>
      <c r="J45" s="1"/>
      <c r="K45" s="1"/>
    </row>
    <row r="46" spans="1:11" ht="24.95" customHeight="1" x14ac:dyDescent="0.2">
      <c r="A46" s="35">
        <v>5027</v>
      </c>
      <c r="B46" s="36">
        <v>715400</v>
      </c>
      <c r="C46" s="28" t="s">
        <v>26</v>
      </c>
      <c r="D46" s="1"/>
      <c r="E46" s="5">
        <f t="shared" si="9"/>
        <v>0</v>
      </c>
      <c r="F46" s="1"/>
      <c r="G46" s="1"/>
      <c r="H46" s="1"/>
      <c r="I46" s="1"/>
      <c r="J46" s="1"/>
      <c r="K46" s="1"/>
    </row>
    <row r="47" spans="1:11" ht="24.95" customHeight="1" x14ac:dyDescent="0.2">
      <c r="A47" s="35">
        <v>5028</v>
      </c>
      <c r="B47" s="36">
        <v>715500</v>
      </c>
      <c r="C47" s="28" t="s">
        <v>27</v>
      </c>
      <c r="D47" s="1"/>
      <c r="E47" s="5">
        <f t="shared" si="9"/>
        <v>0</v>
      </c>
      <c r="F47" s="1"/>
      <c r="G47" s="1"/>
      <c r="H47" s="1"/>
      <c r="I47" s="1"/>
      <c r="J47" s="1"/>
      <c r="K47" s="1"/>
    </row>
    <row r="48" spans="1:11" ht="24.95" customHeight="1" x14ac:dyDescent="0.2">
      <c r="A48" s="35">
        <v>5029</v>
      </c>
      <c r="B48" s="36">
        <v>715600</v>
      </c>
      <c r="C48" s="28" t="s">
        <v>28</v>
      </c>
      <c r="D48" s="1"/>
      <c r="E48" s="5">
        <f t="shared" si="9"/>
        <v>0</v>
      </c>
      <c r="F48" s="1"/>
      <c r="G48" s="1"/>
      <c r="H48" s="1"/>
      <c r="I48" s="1"/>
      <c r="J48" s="1"/>
      <c r="K48" s="1"/>
    </row>
    <row r="49" spans="1:11" ht="24.95" customHeight="1" x14ac:dyDescent="0.2">
      <c r="A49" s="33">
        <v>5030</v>
      </c>
      <c r="B49" s="34">
        <v>716000</v>
      </c>
      <c r="C49" s="27" t="s">
        <v>283</v>
      </c>
      <c r="D49" s="5">
        <f>SUM(D50:D51)</f>
        <v>0</v>
      </c>
      <c r="E49" s="5">
        <f t="shared" ref="E49:K49" si="10">SUM(E50:E51)</f>
        <v>0</v>
      </c>
      <c r="F49" s="5">
        <f t="shared" si="10"/>
        <v>0</v>
      </c>
      <c r="G49" s="5">
        <f t="shared" si="10"/>
        <v>0</v>
      </c>
      <c r="H49" s="5">
        <f t="shared" si="10"/>
        <v>0</v>
      </c>
      <c r="I49" s="5">
        <f t="shared" si="10"/>
        <v>0</v>
      </c>
      <c r="J49" s="5">
        <f>SUM(J50:J51)</f>
        <v>0</v>
      </c>
      <c r="K49" s="5">
        <f t="shared" si="10"/>
        <v>0</v>
      </c>
    </row>
    <row r="50" spans="1:11" ht="24.95" customHeight="1" x14ac:dyDescent="0.2">
      <c r="A50" s="35">
        <v>5031</v>
      </c>
      <c r="B50" s="36">
        <v>716100</v>
      </c>
      <c r="C50" s="28" t="s">
        <v>29</v>
      </c>
      <c r="D50" s="1"/>
      <c r="E50" s="5">
        <f>SUM(F50:K50)</f>
        <v>0</v>
      </c>
      <c r="F50" s="1"/>
      <c r="G50" s="1"/>
      <c r="H50" s="1"/>
      <c r="I50" s="1"/>
      <c r="J50" s="1"/>
      <c r="K50" s="1"/>
    </row>
    <row r="51" spans="1:11" ht="24.95" customHeight="1" x14ac:dyDescent="0.2">
      <c r="A51" s="35">
        <v>5032</v>
      </c>
      <c r="B51" s="36">
        <v>716200</v>
      </c>
      <c r="C51" s="28" t="s">
        <v>30</v>
      </c>
      <c r="D51" s="1"/>
      <c r="E51" s="5">
        <f>SUM(F51:K51)</f>
        <v>0</v>
      </c>
      <c r="F51" s="1"/>
      <c r="G51" s="1"/>
      <c r="H51" s="1"/>
      <c r="I51" s="1"/>
      <c r="J51" s="1"/>
      <c r="K51" s="1"/>
    </row>
    <row r="52" spans="1:11" ht="24.95" customHeight="1" x14ac:dyDescent="0.2">
      <c r="A52" s="33">
        <v>5033</v>
      </c>
      <c r="B52" s="34">
        <v>717000</v>
      </c>
      <c r="C52" s="27" t="s">
        <v>284</v>
      </c>
      <c r="D52" s="5">
        <f>SUM(D53:D58)</f>
        <v>0</v>
      </c>
      <c r="E52" s="5">
        <f t="shared" ref="E52:K52" si="11">SUM(E53:E58)</f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5">
        <f>SUM(J53:J58)</f>
        <v>0</v>
      </c>
      <c r="K52" s="5">
        <f t="shared" si="11"/>
        <v>0</v>
      </c>
    </row>
    <row r="53" spans="1:11" ht="24.95" customHeight="1" x14ac:dyDescent="0.2">
      <c r="A53" s="35">
        <v>5034</v>
      </c>
      <c r="B53" s="36">
        <v>717100</v>
      </c>
      <c r="C53" s="28" t="s">
        <v>225</v>
      </c>
      <c r="D53" s="1"/>
      <c r="E53" s="5">
        <f t="shared" ref="E53:E58" si="12">SUM(F53:K53)</f>
        <v>0</v>
      </c>
      <c r="F53" s="1"/>
      <c r="G53" s="1"/>
      <c r="H53" s="1"/>
      <c r="I53" s="1"/>
      <c r="J53" s="1"/>
      <c r="K53" s="1"/>
    </row>
    <row r="54" spans="1:11" ht="24.95" customHeight="1" x14ac:dyDescent="0.2">
      <c r="A54" s="35">
        <v>5035</v>
      </c>
      <c r="B54" s="36">
        <v>717200</v>
      </c>
      <c r="C54" s="28" t="s">
        <v>226</v>
      </c>
      <c r="D54" s="1"/>
      <c r="E54" s="5">
        <f t="shared" si="12"/>
        <v>0</v>
      </c>
      <c r="F54" s="1"/>
      <c r="G54" s="1"/>
      <c r="H54" s="1"/>
      <c r="I54" s="1"/>
      <c r="J54" s="1"/>
      <c r="K54" s="1"/>
    </row>
    <row r="55" spans="1:11" ht="24.95" customHeight="1" x14ac:dyDescent="0.2">
      <c r="A55" s="35">
        <v>5036</v>
      </c>
      <c r="B55" s="36">
        <v>717300</v>
      </c>
      <c r="C55" s="28" t="s">
        <v>285</v>
      </c>
      <c r="D55" s="1"/>
      <c r="E55" s="5">
        <f t="shared" si="12"/>
        <v>0</v>
      </c>
      <c r="F55" s="1"/>
      <c r="G55" s="1"/>
      <c r="H55" s="1"/>
      <c r="I55" s="1"/>
      <c r="J55" s="1"/>
      <c r="K55" s="1"/>
    </row>
    <row r="56" spans="1:11" ht="24.95" customHeight="1" x14ac:dyDescent="0.2">
      <c r="A56" s="35">
        <v>5037</v>
      </c>
      <c r="B56" s="36">
        <v>717400</v>
      </c>
      <c r="C56" s="28" t="s">
        <v>227</v>
      </c>
      <c r="D56" s="1"/>
      <c r="E56" s="5">
        <f t="shared" si="12"/>
        <v>0</v>
      </c>
      <c r="F56" s="1"/>
      <c r="G56" s="1"/>
      <c r="H56" s="1"/>
      <c r="I56" s="1"/>
      <c r="J56" s="1"/>
      <c r="K56" s="1"/>
    </row>
    <row r="57" spans="1:11" ht="24.95" customHeight="1" x14ac:dyDescent="0.2">
      <c r="A57" s="35">
        <v>5038</v>
      </c>
      <c r="B57" s="36">
        <v>717500</v>
      </c>
      <c r="C57" s="28" t="s">
        <v>286</v>
      </c>
      <c r="D57" s="1"/>
      <c r="E57" s="5">
        <f t="shared" si="12"/>
        <v>0</v>
      </c>
      <c r="F57" s="1"/>
      <c r="G57" s="1"/>
      <c r="H57" s="1"/>
      <c r="I57" s="1"/>
      <c r="J57" s="1"/>
      <c r="K57" s="1"/>
    </row>
    <row r="58" spans="1:11" ht="24.95" customHeight="1" x14ac:dyDescent="0.2">
      <c r="A58" s="35">
        <v>5039</v>
      </c>
      <c r="B58" s="36">
        <v>717600</v>
      </c>
      <c r="C58" s="28" t="s">
        <v>228</v>
      </c>
      <c r="D58" s="1"/>
      <c r="E58" s="5">
        <f t="shared" si="12"/>
        <v>0</v>
      </c>
      <c r="F58" s="1"/>
      <c r="G58" s="1"/>
      <c r="H58" s="1"/>
      <c r="I58" s="1"/>
      <c r="J58" s="1"/>
      <c r="K58" s="1"/>
    </row>
    <row r="59" spans="1:11" ht="37.5" customHeight="1" x14ac:dyDescent="0.2">
      <c r="A59" s="33">
        <v>5040</v>
      </c>
      <c r="B59" s="34">
        <v>719000</v>
      </c>
      <c r="C59" s="27" t="s">
        <v>287</v>
      </c>
      <c r="D59" s="5">
        <f>SUM(D60:D65)</f>
        <v>0</v>
      </c>
      <c r="E59" s="5">
        <f t="shared" ref="E59:K59" si="13">SUM(E60:E65)</f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>SUM(J60:J65)</f>
        <v>0</v>
      </c>
      <c r="K59" s="5">
        <f t="shared" si="13"/>
        <v>0</v>
      </c>
    </row>
    <row r="60" spans="1:11" ht="24.95" customHeight="1" x14ac:dyDescent="0.2">
      <c r="A60" s="35">
        <v>5041</v>
      </c>
      <c r="B60" s="36">
        <v>719100</v>
      </c>
      <c r="C60" s="28" t="s">
        <v>31</v>
      </c>
      <c r="D60" s="1"/>
      <c r="E60" s="5">
        <f t="shared" ref="E60:E65" si="14">SUM(F60:K60)</f>
        <v>0</v>
      </c>
      <c r="F60" s="1"/>
      <c r="G60" s="1"/>
      <c r="H60" s="1"/>
      <c r="I60" s="1"/>
      <c r="J60" s="1"/>
      <c r="K60" s="1"/>
    </row>
    <row r="61" spans="1:11" ht="24.95" customHeight="1" x14ac:dyDescent="0.2">
      <c r="A61" s="35">
        <v>5042</v>
      </c>
      <c r="B61" s="36">
        <v>719200</v>
      </c>
      <c r="C61" s="28" t="s">
        <v>288</v>
      </c>
      <c r="D61" s="1"/>
      <c r="E61" s="5">
        <f t="shared" si="14"/>
        <v>0</v>
      </c>
      <c r="F61" s="1"/>
      <c r="G61" s="1"/>
      <c r="H61" s="1"/>
      <c r="I61" s="1"/>
      <c r="J61" s="1"/>
      <c r="K61" s="1"/>
    </row>
    <row r="62" spans="1:11" ht="24.95" customHeight="1" x14ac:dyDescent="0.2">
      <c r="A62" s="35">
        <v>5043</v>
      </c>
      <c r="B62" s="36">
        <v>719300</v>
      </c>
      <c r="C62" s="28" t="s">
        <v>32</v>
      </c>
      <c r="D62" s="1"/>
      <c r="E62" s="5">
        <f t="shared" si="14"/>
        <v>0</v>
      </c>
      <c r="F62" s="1"/>
      <c r="G62" s="1"/>
      <c r="H62" s="1"/>
      <c r="I62" s="1"/>
      <c r="J62" s="1"/>
      <c r="K62" s="1"/>
    </row>
    <row r="63" spans="1:11" ht="24.95" customHeight="1" x14ac:dyDescent="0.2">
      <c r="A63" s="35">
        <v>5044</v>
      </c>
      <c r="B63" s="36">
        <v>719400</v>
      </c>
      <c r="C63" s="28" t="s">
        <v>33</v>
      </c>
      <c r="D63" s="1"/>
      <c r="E63" s="5">
        <f t="shared" si="14"/>
        <v>0</v>
      </c>
      <c r="F63" s="1"/>
      <c r="G63" s="1"/>
      <c r="H63" s="1"/>
      <c r="I63" s="1"/>
      <c r="J63" s="1"/>
      <c r="K63" s="1"/>
    </row>
    <row r="64" spans="1:11" ht="24.95" customHeight="1" x14ac:dyDescent="0.2">
      <c r="A64" s="35">
        <v>5045</v>
      </c>
      <c r="B64" s="36">
        <v>719500</v>
      </c>
      <c r="C64" s="28" t="s">
        <v>34</v>
      </c>
      <c r="D64" s="1"/>
      <c r="E64" s="5">
        <f t="shared" si="14"/>
        <v>0</v>
      </c>
      <c r="F64" s="1"/>
      <c r="G64" s="1"/>
      <c r="H64" s="1"/>
      <c r="I64" s="1"/>
      <c r="J64" s="1"/>
      <c r="K64" s="1"/>
    </row>
    <row r="65" spans="1:11" ht="24.95" customHeight="1" x14ac:dyDescent="0.2">
      <c r="A65" s="35">
        <v>5046</v>
      </c>
      <c r="B65" s="36">
        <v>719600</v>
      </c>
      <c r="C65" s="28" t="s">
        <v>35</v>
      </c>
      <c r="D65" s="1"/>
      <c r="E65" s="5">
        <f t="shared" si="14"/>
        <v>0</v>
      </c>
      <c r="F65" s="1"/>
      <c r="G65" s="1"/>
      <c r="H65" s="1"/>
      <c r="I65" s="1"/>
      <c r="J65" s="1"/>
      <c r="K65" s="1"/>
    </row>
    <row r="66" spans="1:11" ht="24.95" customHeight="1" x14ac:dyDescent="0.2">
      <c r="A66" s="33">
        <v>5047</v>
      </c>
      <c r="B66" s="34">
        <v>720000</v>
      </c>
      <c r="C66" s="27" t="s">
        <v>289</v>
      </c>
      <c r="D66" s="5">
        <f t="shared" ref="D66:K66" si="15">D67+D72</f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5">
        <f>J67+J72</f>
        <v>0</v>
      </c>
      <c r="K66" s="5">
        <f t="shared" si="15"/>
        <v>0</v>
      </c>
    </row>
    <row r="67" spans="1:11" ht="24.95" customHeight="1" x14ac:dyDescent="0.2">
      <c r="A67" s="33">
        <v>5048</v>
      </c>
      <c r="B67" s="34">
        <v>721000</v>
      </c>
      <c r="C67" s="27" t="s">
        <v>229</v>
      </c>
      <c r="D67" s="5">
        <f t="shared" ref="D67:K67" si="16">SUM(D68:D71)</f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5">
        <f t="shared" si="16"/>
        <v>0</v>
      </c>
      <c r="J67" s="5">
        <f>SUM(J68:J71)</f>
        <v>0</v>
      </c>
      <c r="K67" s="5">
        <f t="shared" si="16"/>
        <v>0</v>
      </c>
    </row>
    <row r="68" spans="1:11" ht="24.95" customHeight="1" x14ac:dyDescent="0.2">
      <c r="A68" s="35">
        <v>5049</v>
      </c>
      <c r="B68" s="36">
        <v>721100</v>
      </c>
      <c r="C68" s="28" t="s">
        <v>36</v>
      </c>
      <c r="D68" s="1"/>
      <c r="E68" s="5">
        <f>SUM(F68:K68)</f>
        <v>0</v>
      </c>
      <c r="F68" s="1"/>
      <c r="G68" s="1"/>
      <c r="H68" s="1"/>
      <c r="I68" s="1"/>
      <c r="J68" s="1"/>
      <c r="K68" s="1"/>
    </row>
    <row r="69" spans="1:11" ht="24.95" customHeight="1" x14ac:dyDescent="0.2">
      <c r="A69" s="35">
        <v>5050</v>
      </c>
      <c r="B69" s="36">
        <v>721200</v>
      </c>
      <c r="C69" s="28" t="s">
        <v>37</v>
      </c>
      <c r="D69" s="1"/>
      <c r="E69" s="5">
        <f>SUM(F69:K69)</f>
        <v>0</v>
      </c>
      <c r="F69" s="1"/>
      <c r="G69" s="1"/>
      <c r="H69" s="1"/>
      <c r="I69" s="1"/>
      <c r="J69" s="1"/>
      <c r="K69" s="1"/>
    </row>
    <row r="70" spans="1:11" ht="24.95" customHeight="1" x14ac:dyDescent="0.2">
      <c r="A70" s="35">
        <v>5051</v>
      </c>
      <c r="B70" s="36">
        <v>721300</v>
      </c>
      <c r="C70" s="28" t="s">
        <v>38</v>
      </c>
      <c r="D70" s="1"/>
      <c r="E70" s="5">
        <f>SUM(F70:K70)</f>
        <v>0</v>
      </c>
      <c r="F70" s="1"/>
      <c r="G70" s="1"/>
      <c r="H70" s="1"/>
      <c r="I70" s="1"/>
      <c r="J70" s="1"/>
      <c r="K70" s="1"/>
    </row>
    <row r="71" spans="1:11" ht="24.95" customHeight="1" x14ac:dyDescent="0.2">
      <c r="A71" s="35">
        <v>5052</v>
      </c>
      <c r="B71" s="36">
        <v>721400</v>
      </c>
      <c r="C71" s="28" t="s">
        <v>39</v>
      </c>
      <c r="D71" s="1"/>
      <c r="E71" s="5">
        <f>SUM(F71:K71)</f>
        <v>0</v>
      </c>
      <c r="F71" s="1"/>
      <c r="G71" s="1"/>
      <c r="H71" s="1"/>
      <c r="I71" s="1"/>
      <c r="J71" s="1"/>
      <c r="K71" s="1"/>
    </row>
    <row r="72" spans="1:11" ht="24.95" customHeight="1" x14ac:dyDescent="0.2">
      <c r="A72" s="33">
        <v>5053</v>
      </c>
      <c r="B72" s="34">
        <v>722000</v>
      </c>
      <c r="C72" s="27" t="s">
        <v>290</v>
      </c>
      <c r="D72" s="70">
        <f>SUM(D73:D75)</f>
        <v>0</v>
      </c>
      <c r="E72" s="70">
        <f t="shared" ref="E72:K72" si="17">SUM(E73:E75)</f>
        <v>0</v>
      </c>
      <c r="F72" s="70">
        <f t="shared" si="17"/>
        <v>0</v>
      </c>
      <c r="G72" s="70">
        <f t="shared" si="17"/>
        <v>0</v>
      </c>
      <c r="H72" s="70">
        <f t="shared" si="17"/>
        <v>0</v>
      </c>
      <c r="I72" s="70">
        <f t="shared" si="17"/>
        <v>0</v>
      </c>
      <c r="J72" s="70">
        <f>SUM(J73:J75)</f>
        <v>0</v>
      </c>
      <c r="K72" s="70">
        <f t="shared" si="17"/>
        <v>0</v>
      </c>
    </row>
    <row r="73" spans="1:11" ht="24.95" customHeight="1" x14ac:dyDescent="0.2">
      <c r="A73" s="35">
        <v>5054</v>
      </c>
      <c r="B73" s="36">
        <v>722100</v>
      </c>
      <c r="C73" s="28" t="s">
        <v>230</v>
      </c>
      <c r="D73" s="1"/>
      <c r="E73" s="5">
        <f>SUM(F73:K73)</f>
        <v>0</v>
      </c>
      <c r="F73" s="1"/>
      <c r="G73" s="1"/>
      <c r="H73" s="1"/>
      <c r="I73" s="1"/>
      <c r="J73" s="1"/>
      <c r="K73" s="1"/>
    </row>
    <row r="74" spans="1:11" ht="24.95" customHeight="1" x14ac:dyDescent="0.2">
      <c r="A74" s="35">
        <v>5055</v>
      </c>
      <c r="B74" s="36">
        <v>722200</v>
      </c>
      <c r="C74" s="28" t="s">
        <v>291</v>
      </c>
      <c r="D74" s="1"/>
      <c r="E74" s="5">
        <f>SUM(F74:K74)</f>
        <v>0</v>
      </c>
      <c r="F74" s="1"/>
      <c r="G74" s="1"/>
      <c r="H74" s="1"/>
      <c r="I74" s="1"/>
      <c r="J74" s="1"/>
      <c r="K74" s="1"/>
    </row>
    <row r="75" spans="1:11" ht="24.95" customHeight="1" x14ac:dyDescent="0.2">
      <c r="A75" s="35">
        <v>5056</v>
      </c>
      <c r="B75" s="36">
        <v>722300</v>
      </c>
      <c r="C75" s="28" t="s">
        <v>292</v>
      </c>
      <c r="D75" s="1"/>
      <c r="E75" s="5">
        <f>SUM(F75:K75)</f>
        <v>0</v>
      </c>
      <c r="F75" s="1"/>
      <c r="G75" s="1"/>
      <c r="H75" s="1"/>
      <c r="I75" s="1"/>
      <c r="J75" s="1"/>
      <c r="K75" s="1"/>
    </row>
    <row r="76" spans="1:11" ht="24.95" customHeight="1" x14ac:dyDescent="0.2">
      <c r="A76" s="33">
        <v>5057</v>
      </c>
      <c r="B76" s="34">
        <v>730000</v>
      </c>
      <c r="C76" s="27" t="s">
        <v>293</v>
      </c>
      <c r="D76" s="5">
        <f t="shared" ref="D76:K76" si="18">D77+D80+D85</f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</row>
    <row r="77" spans="1:11" ht="24.95" customHeight="1" x14ac:dyDescent="0.2">
      <c r="A77" s="33">
        <v>5058</v>
      </c>
      <c r="B77" s="34">
        <v>731000</v>
      </c>
      <c r="C77" s="27" t="s">
        <v>294</v>
      </c>
      <c r="D77" s="5">
        <f>SUM(D78:D79)</f>
        <v>0</v>
      </c>
      <c r="E77" s="5">
        <f t="shared" ref="E77:K77" si="19">SUM(E78:E79)</f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>SUM(J78:J79)</f>
        <v>0</v>
      </c>
      <c r="K77" s="5">
        <f t="shared" si="19"/>
        <v>0</v>
      </c>
    </row>
    <row r="78" spans="1:11" ht="24.95" customHeight="1" x14ac:dyDescent="0.2">
      <c r="A78" s="35">
        <v>5059</v>
      </c>
      <c r="B78" s="36">
        <v>731100</v>
      </c>
      <c r="C78" s="28" t="s">
        <v>40</v>
      </c>
      <c r="D78" s="3"/>
      <c r="E78" s="5">
        <f>SUM(F78:K78)</f>
        <v>0</v>
      </c>
      <c r="F78" s="3"/>
      <c r="G78" s="3"/>
      <c r="H78" s="3"/>
      <c r="I78" s="3"/>
      <c r="J78" s="3"/>
      <c r="K78" s="3"/>
    </row>
    <row r="79" spans="1:11" ht="24.95" customHeight="1" x14ac:dyDescent="0.2">
      <c r="A79" s="35">
        <v>5060</v>
      </c>
      <c r="B79" s="36">
        <v>731200</v>
      </c>
      <c r="C79" s="28" t="s">
        <v>41</v>
      </c>
      <c r="D79" s="1"/>
      <c r="E79" s="5">
        <f>SUM(F79:K79)</f>
        <v>0</v>
      </c>
      <c r="F79" s="1"/>
      <c r="G79" s="1"/>
      <c r="H79" s="1"/>
      <c r="I79" s="1"/>
      <c r="J79" s="1"/>
      <c r="K79" s="1"/>
    </row>
    <row r="80" spans="1:11" ht="24.95" customHeight="1" x14ac:dyDescent="0.2">
      <c r="A80" s="33">
        <v>5061</v>
      </c>
      <c r="B80" s="34">
        <v>732000</v>
      </c>
      <c r="C80" s="27" t="s">
        <v>295</v>
      </c>
      <c r="D80" s="5">
        <f t="shared" ref="D80:K80" si="20">SUM(D81:D84)</f>
        <v>0</v>
      </c>
      <c r="E80" s="5">
        <f t="shared" si="20"/>
        <v>0</v>
      </c>
      <c r="F80" s="5">
        <f t="shared" si="20"/>
        <v>0</v>
      </c>
      <c r="G80" s="5">
        <f t="shared" si="20"/>
        <v>0</v>
      </c>
      <c r="H80" s="5">
        <f t="shared" si="20"/>
        <v>0</v>
      </c>
      <c r="I80" s="5">
        <f t="shared" si="20"/>
        <v>0</v>
      </c>
      <c r="J80" s="5">
        <f t="shared" si="20"/>
        <v>0</v>
      </c>
      <c r="K80" s="5">
        <f t="shared" si="20"/>
        <v>0</v>
      </c>
    </row>
    <row r="81" spans="1:11" ht="24.95" customHeight="1" x14ac:dyDescent="0.2">
      <c r="A81" s="35">
        <v>5062</v>
      </c>
      <c r="B81" s="36">
        <v>732100</v>
      </c>
      <c r="C81" s="28" t="s">
        <v>42</v>
      </c>
      <c r="D81" s="1"/>
      <c r="E81" s="5">
        <f>SUM(F81:K81)</f>
        <v>0</v>
      </c>
      <c r="F81" s="1"/>
      <c r="G81" s="1"/>
      <c r="H81" s="1"/>
      <c r="I81" s="1"/>
      <c r="J81" s="1"/>
      <c r="K81" s="1"/>
    </row>
    <row r="82" spans="1:11" ht="24.95" customHeight="1" x14ac:dyDescent="0.2">
      <c r="A82" s="35">
        <v>5063</v>
      </c>
      <c r="B82" s="36">
        <v>732200</v>
      </c>
      <c r="C82" s="28" t="s">
        <v>43</v>
      </c>
      <c r="D82" s="1"/>
      <c r="E82" s="5">
        <f>SUM(F82:K82)</f>
        <v>0</v>
      </c>
      <c r="F82" s="1"/>
      <c r="G82" s="1"/>
      <c r="H82" s="1"/>
      <c r="I82" s="1"/>
      <c r="J82" s="1"/>
      <c r="K82" s="1"/>
    </row>
    <row r="83" spans="1:11" ht="24.95" customHeight="1" x14ac:dyDescent="0.2">
      <c r="A83" s="35">
        <v>5064</v>
      </c>
      <c r="B83" s="36">
        <v>732300</v>
      </c>
      <c r="C83" s="28" t="s">
        <v>296</v>
      </c>
      <c r="D83" s="1"/>
      <c r="E83" s="5">
        <f>SUM(F83:K83)</f>
        <v>0</v>
      </c>
      <c r="F83" s="1"/>
      <c r="G83" s="1"/>
      <c r="H83" s="1"/>
      <c r="I83" s="1"/>
      <c r="J83" s="1"/>
      <c r="K83" s="1"/>
    </row>
    <row r="84" spans="1:11" ht="24.95" customHeight="1" x14ac:dyDescent="0.2">
      <c r="A84" s="35">
        <v>5065</v>
      </c>
      <c r="B84" s="37">
        <v>732400</v>
      </c>
      <c r="C84" s="29" t="s">
        <v>297</v>
      </c>
      <c r="D84" s="1"/>
      <c r="E84" s="5">
        <f>SUM(F84:K84)</f>
        <v>0</v>
      </c>
      <c r="F84" s="1"/>
      <c r="G84" s="1"/>
      <c r="H84" s="1"/>
      <c r="I84" s="1"/>
      <c r="J84" s="1"/>
      <c r="K84" s="1"/>
    </row>
    <row r="85" spans="1:11" ht="24.95" customHeight="1" x14ac:dyDescent="0.2">
      <c r="A85" s="38">
        <v>5066</v>
      </c>
      <c r="B85" s="34">
        <v>733000</v>
      </c>
      <c r="C85" s="27" t="s">
        <v>298</v>
      </c>
      <c r="D85" s="5">
        <f>SUM(D86:D87)</f>
        <v>0</v>
      </c>
      <c r="E85" s="5">
        <f t="shared" ref="E85:K85" si="21">SUM(E86:E87)</f>
        <v>0</v>
      </c>
      <c r="F85" s="5">
        <f t="shared" si="21"/>
        <v>0</v>
      </c>
      <c r="G85" s="5">
        <f t="shared" si="21"/>
        <v>0</v>
      </c>
      <c r="H85" s="5">
        <f t="shared" si="21"/>
        <v>0</v>
      </c>
      <c r="I85" s="5">
        <f t="shared" si="21"/>
        <v>0</v>
      </c>
      <c r="J85" s="5">
        <f>SUM(J86:J87)</f>
        <v>0</v>
      </c>
      <c r="K85" s="5">
        <f t="shared" si="21"/>
        <v>0</v>
      </c>
    </row>
    <row r="86" spans="1:11" ht="24.95" customHeight="1" x14ac:dyDescent="0.2">
      <c r="A86" s="35">
        <v>5067</v>
      </c>
      <c r="B86" s="36">
        <v>733100</v>
      </c>
      <c r="C86" s="28" t="s">
        <v>44</v>
      </c>
      <c r="D86" s="1"/>
      <c r="E86" s="5">
        <f>SUM(F86:K86)</f>
        <v>0</v>
      </c>
      <c r="F86" s="1"/>
      <c r="G86" s="1"/>
      <c r="H86" s="1"/>
      <c r="I86" s="1"/>
      <c r="J86" s="1"/>
      <c r="K86" s="1"/>
    </row>
    <row r="87" spans="1:11" ht="24.95" customHeight="1" x14ac:dyDescent="0.2">
      <c r="A87" s="35">
        <v>5068</v>
      </c>
      <c r="B87" s="36">
        <v>733200</v>
      </c>
      <c r="C87" s="28" t="s">
        <v>45</v>
      </c>
      <c r="D87" s="1"/>
      <c r="E87" s="5">
        <f>SUM(F87:K87)</f>
        <v>0</v>
      </c>
      <c r="F87" s="1"/>
      <c r="G87" s="1"/>
      <c r="H87" s="1"/>
      <c r="I87" s="1"/>
      <c r="J87" s="1"/>
      <c r="K87" s="1"/>
    </row>
    <row r="88" spans="1:11" ht="24.95" customHeight="1" x14ac:dyDescent="0.2">
      <c r="A88" s="38">
        <v>5069</v>
      </c>
      <c r="B88" s="34">
        <v>740000</v>
      </c>
      <c r="C88" s="30" t="s">
        <v>299</v>
      </c>
      <c r="D88" s="5">
        <f t="shared" ref="D88:K88" si="22">D89+D96+D101+D108+D111</f>
        <v>2734</v>
      </c>
      <c r="E88" s="5">
        <f t="shared" si="22"/>
        <v>2642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5">
        <f>J89+J96+J101+J108+J111</f>
        <v>0</v>
      </c>
      <c r="K88" s="5">
        <f t="shared" si="22"/>
        <v>2642</v>
      </c>
    </row>
    <row r="89" spans="1:11" ht="24.95" customHeight="1" x14ac:dyDescent="0.2">
      <c r="A89" s="38">
        <v>5070</v>
      </c>
      <c r="B89" s="34">
        <v>741000</v>
      </c>
      <c r="C89" s="30" t="s">
        <v>300</v>
      </c>
      <c r="D89" s="70">
        <f>SUM(D90:D95)</f>
        <v>0</v>
      </c>
      <c r="E89" s="70">
        <f t="shared" ref="E89:K89" si="23">SUM(E90:E95)</f>
        <v>0</v>
      </c>
      <c r="F89" s="70">
        <f t="shared" si="23"/>
        <v>0</v>
      </c>
      <c r="G89" s="70">
        <f t="shared" si="23"/>
        <v>0</v>
      </c>
      <c r="H89" s="70">
        <f t="shared" si="23"/>
        <v>0</v>
      </c>
      <c r="I89" s="70">
        <f t="shared" si="23"/>
        <v>0</v>
      </c>
      <c r="J89" s="70">
        <f>SUM(J90:J95)</f>
        <v>0</v>
      </c>
      <c r="K89" s="70">
        <f t="shared" si="23"/>
        <v>0</v>
      </c>
    </row>
    <row r="90" spans="1:11" ht="24.95" customHeight="1" x14ac:dyDescent="0.2">
      <c r="A90" s="35">
        <v>5071</v>
      </c>
      <c r="B90" s="36">
        <v>741100</v>
      </c>
      <c r="C90" s="28" t="s">
        <v>46</v>
      </c>
      <c r="D90" s="3"/>
      <c r="E90" s="5">
        <f t="shared" ref="E90:E95" si="24">SUM(F90:K90)</f>
        <v>0</v>
      </c>
      <c r="F90" s="3"/>
      <c r="G90" s="3"/>
      <c r="H90" s="3"/>
      <c r="I90" s="3"/>
      <c r="J90" s="3"/>
      <c r="K90" s="3"/>
    </row>
    <row r="91" spans="1:11" ht="24.95" customHeight="1" x14ac:dyDescent="0.2">
      <c r="A91" s="35">
        <v>5072</v>
      </c>
      <c r="B91" s="36">
        <v>741200</v>
      </c>
      <c r="C91" s="28" t="s">
        <v>47</v>
      </c>
      <c r="D91" s="3"/>
      <c r="E91" s="5">
        <f t="shared" si="24"/>
        <v>0</v>
      </c>
      <c r="F91" s="3"/>
      <c r="G91" s="3"/>
      <c r="H91" s="3"/>
      <c r="I91" s="3"/>
      <c r="J91" s="3"/>
      <c r="K91" s="3"/>
    </row>
    <row r="92" spans="1:11" ht="24.95" customHeight="1" x14ac:dyDescent="0.2">
      <c r="A92" s="35">
        <v>5073</v>
      </c>
      <c r="B92" s="36">
        <v>741300</v>
      </c>
      <c r="C92" s="28" t="s">
        <v>48</v>
      </c>
      <c r="D92" s="1"/>
      <c r="E92" s="5">
        <f t="shared" si="24"/>
        <v>0</v>
      </c>
      <c r="F92" s="1"/>
      <c r="G92" s="1"/>
      <c r="H92" s="1"/>
      <c r="I92" s="1"/>
      <c r="J92" s="1"/>
      <c r="K92" s="1"/>
    </row>
    <row r="93" spans="1:11" ht="24.95" customHeight="1" x14ac:dyDescent="0.2">
      <c r="A93" s="35">
        <v>5074</v>
      </c>
      <c r="B93" s="36">
        <v>741400</v>
      </c>
      <c r="C93" s="28" t="s">
        <v>254</v>
      </c>
      <c r="D93" s="1"/>
      <c r="E93" s="5">
        <f t="shared" si="24"/>
        <v>0</v>
      </c>
      <c r="F93" s="1"/>
      <c r="G93" s="1"/>
      <c r="H93" s="1"/>
      <c r="I93" s="1"/>
      <c r="J93" s="1"/>
      <c r="K93" s="1"/>
    </row>
    <row r="94" spans="1:11" ht="24.95" customHeight="1" x14ac:dyDescent="0.2">
      <c r="A94" s="35">
        <v>5075</v>
      </c>
      <c r="B94" s="36">
        <v>741500</v>
      </c>
      <c r="C94" s="28" t="s">
        <v>49</v>
      </c>
      <c r="D94" s="1"/>
      <c r="E94" s="5">
        <f t="shared" si="24"/>
        <v>0</v>
      </c>
      <c r="F94" s="1"/>
      <c r="G94" s="1"/>
      <c r="H94" s="1"/>
      <c r="I94" s="1"/>
      <c r="J94" s="1"/>
      <c r="K94" s="1"/>
    </row>
    <row r="95" spans="1:11" ht="24.95" customHeight="1" x14ac:dyDescent="0.2">
      <c r="A95" s="35">
        <v>5076</v>
      </c>
      <c r="B95" s="36">
        <v>741600</v>
      </c>
      <c r="C95" s="28" t="s">
        <v>231</v>
      </c>
      <c r="D95" s="1"/>
      <c r="E95" s="5">
        <f t="shared" si="24"/>
        <v>0</v>
      </c>
      <c r="F95" s="1"/>
      <c r="G95" s="1"/>
      <c r="H95" s="1"/>
      <c r="I95" s="1"/>
      <c r="J95" s="1"/>
      <c r="K95" s="1"/>
    </row>
    <row r="96" spans="1:11" ht="24.95" customHeight="1" x14ac:dyDescent="0.2">
      <c r="A96" s="38">
        <v>5077</v>
      </c>
      <c r="B96" s="34">
        <v>742000</v>
      </c>
      <c r="C96" s="30" t="s">
        <v>301</v>
      </c>
      <c r="D96" s="5">
        <f>SUM(D97:D100)</f>
        <v>2734</v>
      </c>
      <c r="E96" s="5">
        <f t="shared" ref="E96:K96" si="25">SUM(E97:E100)</f>
        <v>2642</v>
      </c>
      <c r="F96" s="5">
        <f t="shared" si="25"/>
        <v>0</v>
      </c>
      <c r="G96" s="5">
        <f t="shared" si="25"/>
        <v>0</v>
      </c>
      <c r="H96" s="5">
        <f t="shared" si="25"/>
        <v>0</v>
      </c>
      <c r="I96" s="5">
        <f t="shared" si="25"/>
        <v>0</v>
      </c>
      <c r="J96" s="5">
        <f>SUM(J97:J100)</f>
        <v>0</v>
      </c>
      <c r="K96" s="5">
        <f t="shared" si="25"/>
        <v>2642</v>
      </c>
    </row>
    <row r="97" spans="1:11" ht="24.95" customHeight="1" x14ac:dyDescent="0.2">
      <c r="A97" s="35">
        <v>5078</v>
      </c>
      <c r="B97" s="36">
        <v>742100</v>
      </c>
      <c r="C97" s="28" t="s">
        <v>50</v>
      </c>
      <c r="D97" s="1"/>
      <c r="E97" s="5">
        <f>SUM(F97:K97)</f>
        <v>0</v>
      </c>
      <c r="F97" s="1"/>
      <c r="G97" s="1"/>
      <c r="H97" s="1"/>
      <c r="I97" s="1"/>
      <c r="J97" s="1"/>
      <c r="K97" s="1"/>
    </row>
    <row r="98" spans="1:11" ht="24.95" customHeight="1" x14ac:dyDescent="0.2">
      <c r="A98" s="35">
        <v>5079</v>
      </c>
      <c r="B98" s="36">
        <v>742200</v>
      </c>
      <c r="C98" s="28" t="s">
        <v>232</v>
      </c>
      <c r="D98" s="1">
        <v>2734</v>
      </c>
      <c r="E98" s="5">
        <f>SUM(F98:K98)</f>
        <v>2642</v>
      </c>
      <c r="F98" s="1"/>
      <c r="G98" s="1"/>
      <c r="H98" s="1"/>
      <c r="I98" s="1"/>
      <c r="J98" s="1"/>
      <c r="K98" s="1">
        <v>2642</v>
      </c>
    </row>
    <row r="99" spans="1:11" ht="24.95" customHeight="1" x14ac:dyDescent="0.2">
      <c r="A99" s="35">
        <v>5080</v>
      </c>
      <c r="B99" s="36">
        <v>742300</v>
      </c>
      <c r="C99" s="28" t="s">
        <v>51</v>
      </c>
      <c r="D99" s="1"/>
      <c r="E99" s="5">
        <f>SUM(F99:K99)</f>
        <v>0</v>
      </c>
      <c r="F99" s="1"/>
      <c r="G99" s="1"/>
      <c r="H99" s="1"/>
      <c r="I99" s="1"/>
      <c r="J99" s="1"/>
      <c r="K99" s="1"/>
    </row>
    <row r="100" spans="1:11" ht="24.95" customHeight="1" x14ac:dyDescent="0.2">
      <c r="A100" s="35">
        <v>5081</v>
      </c>
      <c r="B100" s="36">
        <v>742400</v>
      </c>
      <c r="C100" s="28" t="s">
        <v>302</v>
      </c>
      <c r="D100" s="1"/>
      <c r="E100" s="5">
        <f>SUM(F100:K100)</f>
        <v>0</v>
      </c>
      <c r="F100" s="1"/>
      <c r="G100" s="1"/>
      <c r="H100" s="1"/>
      <c r="I100" s="1"/>
      <c r="J100" s="1"/>
      <c r="K100" s="1"/>
    </row>
    <row r="101" spans="1:11" ht="24.95" customHeight="1" x14ac:dyDescent="0.2">
      <c r="A101" s="38">
        <v>5082</v>
      </c>
      <c r="B101" s="34">
        <v>743000</v>
      </c>
      <c r="C101" s="30" t="s">
        <v>303</v>
      </c>
      <c r="D101" s="5">
        <f>SUM(D102:D107)</f>
        <v>0</v>
      </c>
      <c r="E101" s="5">
        <f t="shared" ref="E101:K101" si="26">SUM(E102:E107)</f>
        <v>0</v>
      </c>
      <c r="F101" s="5">
        <f t="shared" si="26"/>
        <v>0</v>
      </c>
      <c r="G101" s="5">
        <f t="shared" si="26"/>
        <v>0</v>
      </c>
      <c r="H101" s="5">
        <f t="shared" si="26"/>
        <v>0</v>
      </c>
      <c r="I101" s="5">
        <f t="shared" si="26"/>
        <v>0</v>
      </c>
      <c r="J101" s="5">
        <f>SUM(J102:J107)</f>
        <v>0</v>
      </c>
      <c r="K101" s="5">
        <f t="shared" si="26"/>
        <v>0</v>
      </c>
    </row>
    <row r="102" spans="1:11" ht="24.95" customHeight="1" x14ac:dyDescent="0.2">
      <c r="A102" s="35">
        <v>5083</v>
      </c>
      <c r="B102" s="36">
        <v>743100</v>
      </c>
      <c r="C102" s="28" t="s">
        <v>304</v>
      </c>
      <c r="D102" s="1"/>
      <c r="E102" s="5">
        <f t="shared" ref="E102:E107" si="27">SUM(F102:K102)</f>
        <v>0</v>
      </c>
      <c r="F102" s="1"/>
      <c r="G102" s="1"/>
      <c r="H102" s="1"/>
      <c r="I102" s="1"/>
      <c r="J102" s="1"/>
      <c r="K102" s="1"/>
    </row>
    <row r="103" spans="1:11" ht="24.95" customHeight="1" x14ac:dyDescent="0.2">
      <c r="A103" s="35">
        <v>5084</v>
      </c>
      <c r="B103" s="36">
        <v>743200</v>
      </c>
      <c r="C103" s="28" t="s">
        <v>305</v>
      </c>
      <c r="D103" s="1"/>
      <c r="E103" s="5">
        <f t="shared" si="27"/>
        <v>0</v>
      </c>
      <c r="F103" s="1"/>
      <c r="G103" s="1"/>
      <c r="H103" s="1"/>
      <c r="I103" s="1"/>
      <c r="J103" s="1"/>
      <c r="K103" s="1"/>
    </row>
    <row r="104" spans="1:11" ht="24.95" customHeight="1" x14ac:dyDescent="0.2">
      <c r="A104" s="35">
        <v>5085</v>
      </c>
      <c r="B104" s="36">
        <v>743300</v>
      </c>
      <c r="C104" s="28" t="s">
        <v>52</v>
      </c>
      <c r="D104" s="1"/>
      <c r="E104" s="5">
        <f t="shared" si="27"/>
        <v>0</v>
      </c>
      <c r="F104" s="1"/>
      <c r="G104" s="1"/>
      <c r="H104" s="1"/>
      <c r="I104" s="1"/>
      <c r="J104" s="1"/>
      <c r="K104" s="1"/>
    </row>
    <row r="105" spans="1:11" ht="24.95" customHeight="1" x14ac:dyDescent="0.2">
      <c r="A105" s="35">
        <v>5086</v>
      </c>
      <c r="B105" s="36">
        <v>743400</v>
      </c>
      <c r="C105" s="28" t="s">
        <v>53</v>
      </c>
      <c r="D105" s="1"/>
      <c r="E105" s="5">
        <f t="shared" si="27"/>
        <v>0</v>
      </c>
      <c r="F105" s="1"/>
      <c r="G105" s="1"/>
      <c r="H105" s="1"/>
      <c r="I105" s="1"/>
      <c r="J105" s="1"/>
      <c r="K105" s="1"/>
    </row>
    <row r="106" spans="1:11" ht="24.95" customHeight="1" x14ac:dyDescent="0.2">
      <c r="A106" s="35">
        <v>5087</v>
      </c>
      <c r="B106" s="36">
        <v>743500</v>
      </c>
      <c r="C106" s="28" t="s">
        <v>54</v>
      </c>
      <c r="D106" s="1"/>
      <c r="E106" s="5">
        <f t="shared" si="27"/>
        <v>0</v>
      </c>
      <c r="F106" s="1"/>
      <c r="G106" s="1"/>
      <c r="H106" s="1"/>
      <c r="I106" s="1"/>
      <c r="J106" s="1"/>
      <c r="K106" s="1"/>
    </row>
    <row r="107" spans="1:11" ht="24.95" customHeight="1" x14ac:dyDescent="0.2">
      <c r="A107" s="35">
        <v>5088</v>
      </c>
      <c r="B107" s="36">
        <v>743900</v>
      </c>
      <c r="C107" s="28" t="s">
        <v>306</v>
      </c>
      <c r="D107" s="1"/>
      <c r="E107" s="5">
        <f t="shared" si="27"/>
        <v>0</v>
      </c>
      <c r="F107" s="1"/>
      <c r="G107" s="1"/>
      <c r="H107" s="1"/>
      <c r="I107" s="1"/>
      <c r="J107" s="1"/>
      <c r="K107" s="1"/>
    </row>
    <row r="108" spans="1:11" ht="24.95" customHeight="1" x14ac:dyDescent="0.2">
      <c r="A108" s="38">
        <v>5089</v>
      </c>
      <c r="B108" s="34">
        <v>744000</v>
      </c>
      <c r="C108" s="27" t="s">
        <v>307</v>
      </c>
      <c r="D108" s="5">
        <f>SUM(D109:D110)</f>
        <v>0</v>
      </c>
      <c r="E108" s="5">
        <f t="shared" ref="E108:K108" si="28">SUM(E109:E110)</f>
        <v>0</v>
      </c>
      <c r="F108" s="5">
        <f>SUM(F109:F110)</f>
        <v>0</v>
      </c>
      <c r="G108" s="5">
        <f t="shared" si="28"/>
        <v>0</v>
      </c>
      <c r="H108" s="5">
        <f t="shared" si="28"/>
        <v>0</v>
      </c>
      <c r="I108" s="5">
        <f t="shared" si="28"/>
        <v>0</v>
      </c>
      <c r="J108" s="5">
        <f>SUM(J109:J110)</f>
        <v>0</v>
      </c>
      <c r="K108" s="5">
        <f t="shared" si="28"/>
        <v>0</v>
      </c>
    </row>
    <row r="109" spans="1:11" ht="24.95" customHeight="1" x14ac:dyDescent="0.2">
      <c r="A109" s="35">
        <v>5090</v>
      </c>
      <c r="B109" s="36">
        <v>744100</v>
      </c>
      <c r="C109" s="28" t="s">
        <v>55</v>
      </c>
      <c r="D109" s="1"/>
      <c r="E109" s="5">
        <f>SUM(F109:K109)</f>
        <v>0</v>
      </c>
      <c r="F109" s="1"/>
      <c r="G109" s="1"/>
      <c r="H109" s="1"/>
      <c r="I109" s="1"/>
      <c r="J109" s="1"/>
      <c r="K109" s="1"/>
    </row>
    <row r="110" spans="1:11" ht="24.95" customHeight="1" x14ac:dyDescent="0.2">
      <c r="A110" s="35">
        <v>5091</v>
      </c>
      <c r="B110" s="36">
        <v>744200</v>
      </c>
      <c r="C110" s="28" t="s">
        <v>308</v>
      </c>
      <c r="D110" s="1"/>
      <c r="E110" s="5">
        <f>SUM(F110:K110)</f>
        <v>0</v>
      </c>
      <c r="F110" s="1"/>
      <c r="G110" s="1"/>
      <c r="H110" s="1"/>
      <c r="I110" s="1"/>
      <c r="J110" s="1"/>
      <c r="K110" s="1"/>
    </row>
    <row r="111" spans="1:11" ht="24.95" customHeight="1" x14ac:dyDescent="0.2">
      <c r="A111" s="38">
        <v>5092</v>
      </c>
      <c r="B111" s="34">
        <v>745000</v>
      </c>
      <c r="C111" s="27" t="s">
        <v>309</v>
      </c>
      <c r="D111" s="5">
        <f>D112</f>
        <v>0</v>
      </c>
      <c r="E111" s="5">
        <f t="shared" ref="E111:K111" si="29">E112</f>
        <v>0</v>
      </c>
      <c r="F111" s="5">
        <f t="shared" si="29"/>
        <v>0</v>
      </c>
      <c r="G111" s="5">
        <f t="shared" si="29"/>
        <v>0</v>
      </c>
      <c r="H111" s="5">
        <f t="shared" si="29"/>
        <v>0</v>
      </c>
      <c r="I111" s="5">
        <f t="shared" si="29"/>
        <v>0</v>
      </c>
      <c r="J111" s="5">
        <f t="shared" si="29"/>
        <v>0</v>
      </c>
      <c r="K111" s="5">
        <f t="shared" si="29"/>
        <v>0</v>
      </c>
    </row>
    <row r="112" spans="1:11" ht="24.95" customHeight="1" x14ac:dyDescent="0.2">
      <c r="A112" s="35">
        <v>5093</v>
      </c>
      <c r="B112" s="36">
        <v>745100</v>
      </c>
      <c r="C112" s="28" t="s">
        <v>56</v>
      </c>
      <c r="D112" s="1"/>
      <c r="E112" s="5">
        <f>SUM(F112:K112)</f>
        <v>0</v>
      </c>
      <c r="F112" s="2"/>
      <c r="G112" s="1"/>
      <c r="H112" s="1"/>
      <c r="I112" s="1"/>
      <c r="J112" s="1"/>
      <c r="K112" s="1"/>
    </row>
    <row r="113" spans="1:11" ht="24.95" customHeight="1" x14ac:dyDescent="0.2">
      <c r="A113" s="38">
        <v>5094</v>
      </c>
      <c r="B113" s="34">
        <v>770000</v>
      </c>
      <c r="C113" s="31" t="s">
        <v>310</v>
      </c>
      <c r="D113" s="5">
        <f t="shared" ref="D113:K113" si="30">D114+D116</f>
        <v>0</v>
      </c>
      <c r="E113" s="5">
        <f t="shared" si="30"/>
        <v>0</v>
      </c>
      <c r="F113" s="5">
        <f t="shared" si="30"/>
        <v>0</v>
      </c>
      <c r="G113" s="5">
        <f t="shared" si="30"/>
        <v>0</v>
      </c>
      <c r="H113" s="5">
        <f t="shared" si="30"/>
        <v>0</v>
      </c>
      <c r="I113" s="5">
        <f t="shared" si="30"/>
        <v>0</v>
      </c>
      <c r="J113" s="5">
        <f>J114+J116</f>
        <v>0</v>
      </c>
      <c r="K113" s="5">
        <f t="shared" si="30"/>
        <v>0</v>
      </c>
    </row>
    <row r="114" spans="1:11" ht="24.95" customHeight="1" x14ac:dyDescent="0.2">
      <c r="A114" s="38">
        <v>5095</v>
      </c>
      <c r="B114" s="34">
        <v>771000</v>
      </c>
      <c r="C114" s="31" t="s">
        <v>311</v>
      </c>
      <c r="D114" s="5">
        <f>D115</f>
        <v>0</v>
      </c>
      <c r="E114" s="5">
        <f t="shared" ref="E114:K114" si="31">E115</f>
        <v>0</v>
      </c>
      <c r="F114" s="5">
        <f t="shared" si="31"/>
        <v>0</v>
      </c>
      <c r="G114" s="5">
        <f t="shared" si="31"/>
        <v>0</v>
      </c>
      <c r="H114" s="5">
        <f t="shared" si="31"/>
        <v>0</v>
      </c>
      <c r="I114" s="5">
        <f t="shared" si="31"/>
        <v>0</v>
      </c>
      <c r="J114" s="5">
        <f t="shared" si="31"/>
        <v>0</v>
      </c>
      <c r="K114" s="5">
        <f t="shared" si="31"/>
        <v>0</v>
      </c>
    </row>
    <row r="115" spans="1:11" ht="24.95" customHeight="1" x14ac:dyDescent="0.2">
      <c r="A115" s="35">
        <v>5096</v>
      </c>
      <c r="B115" s="36">
        <v>771100</v>
      </c>
      <c r="C115" s="28" t="s">
        <v>57</v>
      </c>
      <c r="D115" s="1"/>
      <c r="E115" s="5">
        <f>SUM(F115:K115)</f>
        <v>0</v>
      </c>
      <c r="F115" s="1"/>
      <c r="G115" s="1"/>
      <c r="H115" s="1"/>
      <c r="I115" s="1"/>
      <c r="J115" s="1"/>
      <c r="K115" s="1"/>
    </row>
    <row r="116" spans="1:11" ht="24.95" customHeight="1" x14ac:dyDescent="0.2">
      <c r="A116" s="38">
        <v>5097</v>
      </c>
      <c r="B116" s="34">
        <v>772000</v>
      </c>
      <c r="C116" s="27" t="s">
        <v>312</v>
      </c>
      <c r="D116" s="5">
        <f>D117</f>
        <v>0</v>
      </c>
      <c r="E116" s="5">
        <f t="shared" ref="E116:K116" si="32">E117</f>
        <v>0</v>
      </c>
      <c r="F116" s="5">
        <f t="shared" si="32"/>
        <v>0</v>
      </c>
      <c r="G116" s="5">
        <f t="shared" si="32"/>
        <v>0</v>
      </c>
      <c r="H116" s="5">
        <f t="shared" si="32"/>
        <v>0</v>
      </c>
      <c r="I116" s="5">
        <f t="shared" si="32"/>
        <v>0</v>
      </c>
      <c r="J116" s="5">
        <f t="shared" si="32"/>
        <v>0</v>
      </c>
      <c r="K116" s="5">
        <f t="shared" si="32"/>
        <v>0</v>
      </c>
    </row>
    <row r="117" spans="1:11" ht="24.95" customHeight="1" x14ac:dyDescent="0.2">
      <c r="A117" s="35">
        <v>5098</v>
      </c>
      <c r="B117" s="36">
        <v>772100</v>
      </c>
      <c r="C117" s="28" t="s">
        <v>313</v>
      </c>
      <c r="D117" s="1"/>
      <c r="E117" s="5">
        <f>SUM(F117:K117)</f>
        <v>0</v>
      </c>
      <c r="F117" s="1"/>
      <c r="G117" s="1"/>
      <c r="H117" s="1"/>
      <c r="I117" s="1"/>
      <c r="J117" s="1"/>
      <c r="K117" s="1"/>
    </row>
    <row r="118" spans="1:11" ht="24.95" customHeight="1" x14ac:dyDescent="0.2">
      <c r="A118" s="38">
        <v>5099</v>
      </c>
      <c r="B118" s="34">
        <v>780000</v>
      </c>
      <c r="C118" s="27" t="s">
        <v>314</v>
      </c>
      <c r="D118" s="5">
        <f>D119</f>
        <v>0</v>
      </c>
      <c r="E118" s="5">
        <f t="shared" ref="E118:K118" si="33">E119</f>
        <v>0</v>
      </c>
      <c r="F118" s="5">
        <f t="shared" si="33"/>
        <v>0</v>
      </c>
      <c r="G118" s="5">
        <f t="shared" si="33"/>
        <v>0</v>
      </c>
      <c r="H118" s="5">
        <f t="shared" si="33"/>
        <v>0</v>
      </c>
      <c r="I118" s="5">
        <f t="shared" si="33"/>
        <v>0</v>
      </c>
      <c r="J118" s="5">
        <f t="shared" si="33"/>
        <v>0</v>
      </c>
      <c r="K118" s="5">
        <f t="shared" si="33"/>
        <v>0</v>
      </c>
    </row>
    <row r="119" spans="1:11" ht="24.95" customHeight="1" x14ac:dyDescent="0.2">
      <c r="A119" s="38">
        <v>5100</v>
      </c>
      <c r="B119" s="34">
        <v>781000</v>
      </c>
      <c r="C119" s="27" t="s">
        <v>315</v>
      </c>
      <c r="D119" s="9">
        <f>SUM(D120:D121)</f>
        <v>0</v>
      </c>
      <c r="E119" s="9">
        <f t="shared" ref="E119:K119" si="34">SUM(E120:E121)</f>
        <v>0</v>
      </c>
      <c r="F119" s="9">
        <f t="shared" si="34"/>
        <v>0</v>
      </c>
      <c r="G119" s="9">
        <f t="shared" si="34"/>
        <v>0</v>
      </c>
      <c r="H119" s="9">
        <f t="shared" si="34"/>
        <v>0</v>
      </c>
      <c r="I119" s="9">
        <f t="shared" si="34"/>
        <v>0</v>
      </c>
      <c r="J119" s="9">
        <f>SUM(J120:J121)</f>
        <v>0</v>
      </c>
      <c r="K119" s="9">
        <f t="shared" si="34"/>
        <v>0</v>
      </c>
    </row>
    <row r="120" spans="1:11" ht="24.95" customHeight="1" x14ac:dyDescent="0.2">
      <c r="A120" s="35">
        <v>5101</v>
      </c>
      <c r="B120" s="36">
        <v>781100</v>
      </c>
      <c r="C120" s="28" t="s">
        <v>58</v>
      </c>
      <c r="D120" s="1"/>
      <c r="E120" s="5">
        <f>SUM(F120:K120)</f>
        <v>0</v>
      </c>
      <c r="F120" s="1"/>
      <c r="G120" s="1"/>
      <c r="H120" s="1"/>
      <c r="I120" s="1"/>
      <c r="J120" s="1"/>
      <c r="K120" s="1"/>
    </row>
    <row r="121" spans="1:11" ht="24.95" customHeight="1" x14ac:dyDescent="0.2">
      <c r="A121" s="35">
        <v>5102</v>
      </c>
      <c r="B121" s="36">
        <v>781300</v>
      </c>
      <c r="C121" s="28" t="s">
        <v>59</v>
      </c>
      <c r="D121" s="1"/>
      <c r="E121" s="5">
        <f>SUM(F121:K121)</f>
        <v>0</v>
      </c>
      <c r="F121" s="1"/>
      <c r="G121" s="1"/>
      <c r="H121" s="1"/>
      <c r="I121" s="1"/>
      <c r="J121" s="1"/>
      <c r="K121" s="1"/>
    </row>
    <row r="122" spans="1:11" ht="24.95" customHeight="1" x14ac:dyDescent="0.2">
      <c r="A122" s="38">
        <v>5103</v>
      </c>
      <c r="B122" s="34">
        <v>790000</v>
      </c>
      <c r="C122" s="27" t="s">
        <v>316</v>
      </c>
      <c r="D122" s="5">
        <f>D123</f>
        <v>66181</v>
      </c>
      <c r="E122" s="5">
        <f t="shared" ref="E122:K123" si="35">E123</f>
        <v>44155</v>
      </c>
      <c r="F122" s="5">
        <f t="shared" si="35"/>
        <v>44155</v>
      </c>
      <c r="G122" s="5">
        <f t="shared" si="35"/>
        <v>0</v>
      </c>
      <c r="H122" s="5">
        <f t="shared" si="35"/>
        <v>0</v>
      </c>
      <c r="I122" s="5">
        <f t="shared" si="35"/>
        <v>0</v>
      </c>
      <c r="J122" s="5">
        <f t="shared" si="35"/>
        <v>0</v>
      </c>
      <c r="K122" s="5">
        <f t="shared" si="35"/>
        <v>0</v>
      </c>
    </row>
    <row r="123" spans="1:11" ht="24.95" customHeight="1" x14ac:dyDescent="0.2">
      <c r="A123" s="38">
        <v>5104</v>
      </c>
      <c r="B123" s="34">
        <v>791000</v>
      </c>
      <c r="C123" s="27" t="s">
        <v>317</v>
      </c>
      <c r="D123" s="5">
        <f>D124</f>
        <v>66181</v>
      </c>
      <c r="E123" s="5">
        <f t="shared" si="35"/>
        <v>44155</v>
      </c>
      <c r="F123" s="5">
        <f t="shared" si="35"/>
        <v>44155</v>
      </c>
      <c r="G123" s="5">
        <f t="shared" si="35"/>
        <v>0</v>
      </c>
      <c r="H123" s="5">
        <f t="shared" si="35"/>
        <v>0</v>
      </c>
      <c r="I123" s="5">
        <f t="shared" si="35"/>
        <v>0</v>
      </c>
      <c r="J123" s="5">
        <f t="shared" si="35"/>
        <v>0</v>
      </c>
      <c r="K123" s="5">
        <f t="shared" si="35"/>
        <v>0</v>
      </c>
    </row>
    <row r="124" spans="1:11" ht="24.95" customHeight="1" x14ac:dyDescent="0.2">
      <c r="A124" s="35">
        <v>5105</v>
      </c>
      <c r="B124" s="36">
        <v>791100</v>
      </c>
      <c r="C124" s="28" t="s">
        <v>4</v>
      </c>
      <c r="D124" s="1">
        <v>66181</v>
      </c>
      <c r="E124" s="5">
        <f>SUM(F124:K124)</f>
        <v>44155</v>
      </c>
      <c r="F124" s="2">
        <v>44155</v>
      </c>
      <c r="G124" s="1"/>
      <c r="H124" s="1"/>
      <c r="I124" s="1"/>
      <c r="J124" s="1"/>
      <c r="K124" s="1"/>
    </row>
    <row r="125" spans="1:11" ht="24.95" customHeight="1" x14ac:dyDescent="0.2">
      <c r="A125" s="38">
        <v>5106</v>
      </c>
      <c r="B125" s="34">
        <v>800000</v>
      </c>
      <c r="C125" s="27" t="s">
        <v>318</v>
      </c>
      <c r="D125" s="5">
        <f>D126+D133+D140+D143</f>
        <v>0</v>
      </c>
      <c r="E125" s="5">
        <f t="shared" ref="E125:K125" si="36">E126+E133+E140+E143</f>
        <v>0</v>
      </c>
      <c r="F125" s="5">
        <f t="shared" si="36"/>
        <v>0</v>
      </c>
      <c r="G125" s="5">
        <f t="shared" si="36"/>
        <v>0</v>
      </c>
      <c r="H125" s="5">
        <f t="shared" si="36"/>
        <v>0</v>
      </c>
      <c r="I125" s="5">
        <f t="shared" si="36"/>
        <v>0</v>
      </c>
      <c r="J125" s="5">
        <f>J126+J133+J140+J143</f>
        <v>0</v>
      </c>
      <c r="K125" s="5">
        <f t="shared" si="36"/>
        <v>0</v>
      </c>
    </row>
    <row r="126" spans="1:11" ht="24.95" customHeight="1" x14ac:dyDescent="0.2">
      <c r="A126" s="38">
        <v>5107</v>
      </c>
      <c r="B126" s="34">
        <v>810000</v>
      </c>
      <c r="C126" s="27" t="s">
        <v>319</v>
      </c>
      <c r="D126" s="5">
        <f>D127+D129+D131</f>
        <v>0</v>
      </c>
      <c r="E126" s="5">
        <f t="shared" ref="E126:K126" si="37">E127+E129+E131</f>
        <v>0</v>
      </c>
      <c r="F126" s="5">
        <f t="shared" si="37"/>
        <v>0</v>
      </c>
      <c r="G126" s="5">
        <f t="shared" si="37"/>
        <v>0</v>
      </c>
      <c r="H126" s="5">
        <f t="shared" si="37"/>
        <v>0</v>
      </c>
      <c r="I126" s="5">
        <f t="shared" si="37"/>
        <v>0</v>
      </c>
      <c r="J126" s="5">
        <f>J127+J129+J131</f>
        <v>0</v>
      </c>
      <c r="K126" s="5">
        <f t="shared" si="37"/>
        <v>0</v>
      </c>
    </row>
    <row r="127" spans="1:11" ht="24.95" customHeight="1" x14ac:dyDescent="0.2">
      <c r="A127" s="38">
        <v>5108</v>
      </c>
      <c r="B127" s="34">
        <v>811000</v>
      </c>
      <c r="C127" s="27" t="s">
        <v>320</v>
      </c>
      <c r="D127" s="5">
        <f>D128</f>
        <v>0</v>
      </c>
      <c r="E127" s="5">
        <f t="shared" ref="E127:K127" si="38">E128</f>
        <v>0</v>
      </c>
      <c r="F127" s="5">
        <f t="shared" si="38"/>
        <v>0</v>
      </c>
      <c r="G127" s="5">
        <f t="shared" si="38"/>
        <v>0</v>
      </c>
      <c r="H127" s="5">
        <f t="shared" si="38"/>
        <v>0</v>
      </c>
      <c r="I127" s="5">
        <f t="shared" si="38"/>
        <v>0</v>
      </c>
      <c r="J127" s="5">
        <f t="shared" si="38"/>
        <v>0</v>
      </c>
      <c r="K127" s="5">
        <f t="shared" si="38"/>
        <v>0</v>
      </c>
    </row>
    <row r="128" spans="1:11" ht="24.95" customHeight="1" x14ac:dyDescent="0.2">
      <c r="A128" s="35">
        <v>5109</v>
      </c>
      <c r="B128" s="36">
        <v>811100</v>
      </c>
      <c r="C128" s="28" t="s">
        <v>60</v>
      </c>
      <c r="D128" s="1"/>
      <c r="E128" s="5">
        <f>SUM(F128:K128)</f>
        <v>0</v>
      </c>
      <c r="F128" s="1"/>
      <c r="G128" s="1"/>
      <c r="H128" s="1"/>
      <c r="I128" s="1"/>
      <c r="J128" s="1"/>
      <c r="K128" s="1"/>
    </row>
    <row r="129" spans="1:11" ht="24.95" customHeight="1" x14ac:dyDescent="0.2">
      <c r="A129" s="38">
        <v>5110</v>
      </c>
      <c r="B129" s="34">
        <v>812000</v>
      </c>
      <c r="C129" s="27" t="s">
        <v>321</v>
      </c>
      <c r="D129" s="5">
        <f>D130</f>
        <v>0</v>
      </c>
      <c r="E129" s="5">
        <f t="shared" ref="E129:K129" si="39">E130</f>
        <v>0</v>
      </c>
      <c r="F129" s="5">
        <f t="shared" si="39"/>
        <v>0</v>
      </c>
      <c r="G129" s="5">
        <f t="shared" si="39"/>
        <v>0</v>
      </c>
      <c r="H129" s="5">
        <f t="shared" si="39"/>
        <v>0</v>
      </c>
      <c r="I129" s="5">
        <f t="shared" si="39"/>
        <v>0</v>
      </c>
      <c r="J129" s="5">
        <f t="shared" si="39"/>
        <v>0</v>
      </c>
      <c r="K129" s="5">
        <f t="shared" si="39"/>
        <v>0</v>
      </c>
    </row>
    <row r="130" spans="1:11" ht="24.95" customHeight="1" x14ac:dyDescent="0.2">
      <c r="A130" s="35">
        <v>5111</v>
      </c>
      <c r="B130" s="36">
        <v>812100</v>
      </c>
      <c r="C130" s="28" t="s">
        <v>61</v>
      </c>
      <c r="D130" s="3"/>
      <c r="E130" s="5">
        <f>SUM(F130:K130)</f>
        <v>0</v>
      </c>
      <c r="F130" s="3"/>
      <c r="G130" s="3"/>
      <c r="H130" s="3"/>
      <c r="I130" s="3"/>
      <c r="J130" s="3"/>
      <c r="K130" s="3"/>
    </row>
    <row r="131" spans="1:11" ht="24.95" customHeight="1" x14ac:dyDescent="0.2">
      <c r="A131" s="38">
        <v>5112</v>
      </c>
      <c r="B131" s="34">
        <v>813000</v>
      </c>
      <c r="C131" s="27" t="s">
        <v>322</v>
      </c>
      <c r="D131" s="9">
        <f>D132</f>
        <v>0</v>
      </c>
      <c r="E131" s="9">
        <f t="shared" ref="E131:K131" si="40">E132</f>
        <v>0</v>
      </c>
      <c r="F131" s="9">
        <f t="shared" si="40"/>
        <v>0</v>
      </c>
      <c r="G131" s="9">
        <f t="shared" si="40"/>
        <v>0</v>
      </c>
      <c r="H131" s="9">
        <f t="shared" si="40"/>
        <v>0</v>
      </c>
      <c r="I131" s="9">
        <f t="shared" si="40"/>
        <v>0</v>
      </c>
      <c r="J131" s="9">
        <f t="shared" si="40"/>
        <v>0</v>
      </c>
      <c r="K131" s="9">
        <f t="shared" si="40"/>
        <v>0</v>
      </c>
    </row>
    <row r="132" spans="1:11" ht="24.95" customHeight="1" x14ac:dyDescent="0.2">
      <c r="A132" s="35">
        <v>5113</v>
      </c>
      <c r="B132" s="36">
        <v>813100</v>
      </c>
      <c r="C132" s="28" t="s">
        <v>62</v>
      </c>
      <c r="D132" s="1"/>
      <c r="E132" s="5">
        <f>SUM(F132:K132)</f>
        <v>0</v>
      </c>
      <c r="F132" s="1"/>
      <c r="G132" s="1"/>
      <c r="H132" s="1"/>
      <c r="I132" s="1"/>
      <c r="J132" s="1"/>
      <c r="K132" s="1"/>
    </row>
    <row r="133" spans="1:11" ht="24.95" customHeight="1" x14ac:dyDescent="0.2">
      <c r="A133" s="38">
        <v>5114</v>
      </c>
      <c r="B133" s="34">
        <v>820000</v>
      </c>
      <c r="C133" s="27" t="s">
        <v>323</v>
      </c>
      <c r="D133" s="5">
        <f>D134+D136+D138</f>
        <v>0</v>
      </c>
      <c r="E133" s="5">
        <f t="shared" ref="E133:K133" si="41">E134+E136+E138</f>
        <v>0</v>
      </c>
      <c r="F133" s="5">
        <f t="shared" si="41"/>
        <v>0</v>
      </c>
      <c r="G133" s="5">
        <f t="shared" si="41"/>
        <v>0</v>
      </c>
      <c r="H133" s="5">
        <f t="shared" si="41"/>
        <v>0</v>
      </c>
      <c r="I133" s="5">
        <f t="shared" si="41"/>
        <v>0</v>
      </c>
      <c r="J133" s="5">
        <f>J134+J136+J138</f>
        <v>0</v>
      </c>
      <c r="K133" s="5">
        <f t="shared" si="41"/>
        <v>0</v>
      </c>
    </row>
    <row r="134" spans="1:11" ht="24.95" customHeight="1" x14ac:dyDescent="0.2">
      <c r="A134" s="38">
        <v>5115</v>
      </c>
      <c r="B134" s="34">
        <v>821000</v>
      </c>
      <c r="C134" s="27" t="s">
        <v>324</v>
      </c>
      <c r="D134" s="5">
        <f>D135</f>
        <v>0</v>
      </c>
      <c r="E134" s="5">
        <f t="shared" ref="E134:K134" si="42">E135</f>
        <v>0</v>
      </c>
      <c r="F134" s="5">
        <f t="shared" si="42"/>
        <v>0</v>
      </c>
      <c r="G134" s="5">
        <f t="shared" si="42"/>
        <v>0</v>
      </c>
      <c r="H134" s="5">
        <f t="shared" si="42"/>
        <v>0</v>
      </c>
      <c r="I134" s="5">
        <f t="shared" si="42"/>
        <v>0</v>
      </c>
      <c r="J134" s="5">
        <f t="shared" si="42"/>
        <v>0</v>
      </c>
      <c r="K134" s="5">
        <f t="shared" si="42"/>
        <v>0</v>
      </c>
    </row>
    <row r="135" spans="1:11" ht="24.95" customHeight="1" x14ac:dyDescent="0.2">
      <c r="A135" s="35">
        <v>5116</v>
      </c>
      <c r="B135" s="36">
        <v>821100</v>
      </c>
      <c r="C135" s="28" t="s">
        <v>63</v>
      </c>
      <c r="D135" s="1"/>
      <c r="E135" s="5">
        <f>SUM(F135:K135)</f>
        <v>0</v>
      </c>
      <c r="F135" s="1"/>
      <c r="G135" s="1"/>
      <c r="H135" s="1"/>
      <c r="I135" s="1"/>
      <c r="J135" s="1"/>
      <c r="K135" s="1"/>
    </row>
    <row r="136" spans="1:11" ht="24.95" customHeight="1" x14ac:dyDescent="0.2">
      <c r="A136" s="38">
        <v>5117</v>
      </c>
      <c r="B136" s="34">
        <v>822000</v>
      </c>
      <c r="C136" s="27" t="s">
        <v>325</v>
      </c>
      <c r="D136" s="5">
        <f>D137</f>
        <v>0</v>
      </c>
      <c r="E136" s="5">
        <f t="shared" ref="E136:K136" si="43">E137</f>
        <v>0</v>
      </c>
      <c r="F136" s="5">
        <f t="shared" si="43"/>
        <v>0</v>
      </c>
      <c r="G136" s="5">
        <f t="shared" si="43"/>
        <v>0</v>
      </c>
      <c r="H136" s="5">
        <f t="shared" si="43"/>
        <v>0</v>
      </c>
      <c r="I136" s="5">
        <f t="shared" si="43"/>
        <v>0</v>
      </c>
      <c r="J136" s="5">
        <f t="shared" si="43"/>
        <v>0</v>
      </c>
      <c r="K136" s="5">
        <f t="shared" si="43"/>
        <v>0</v>
      </c>
    </row>
    <row r="137" spans="1:11" ht="24.95" customHeight="1" x14ac:dyDescent="0.2">
      <c r="A137" s="35">
        <v>5118</v>
      </c>
      <c r="B137" s="36">
        <v>822100</v>
      </c>
      <c r="C137" s="28" t="s">
        <v>64</v>
      </c>
      <c r="D137" s="1"/>
      <c r="E137" s="5">
        <f>SUM(F137:K137)</f>
        <v>0</v>
      </c>
      <c r="F137" s="1"/>
      <c r="G137" s="1"/>
      <c r="H137" s="1"/>
      <c r="I137" s="1"/>
      <c r="J137" s="1"/>
      <c r="K137" s="1"/>
    </row>
    <row r="138" spans="1:11" ht="24.95" customHeight="1" x14ac:dyDescent="0.2">
      <c r="A138" s="38">
        <v>5119</v>
      </c>
      <c r="B138" s="34">
        <v>823000</v>
      </c>
      <c r="C138" s="27" t="s">
        <v>326</v>
      </c>
      <c r="D138" s="5">
        <f>D139</f>
        <v>0</v>
      </c>
      <c r="E138" s="5">
        <f t="shared" ref="E138:K138" si="44">E139</f>
        <v>0</v>
      </c>
      <c r="F138" s="5">
        <f t="shared" si="44"/>
        <v>0</v>
      </c>
      <c r="G138" s="5">
        <f t="shared" si="44"/>
        <v>0</v>
      </c>
      <c r="H138" s="5">
        <f t="shared" si="44"/>
        <v>0</v>
      </c>
      <c r="I138" s="5">
        <f t="shared" si="44"/>
        <v>0</v>
      </c>
      <c r="J138" s="5">
        <f t="shared" si="44"/>
        <v>0</v>
      </c>
      <c r="K138" s="5">
        <f t="shared" si="44"/>
        <v>0</v>
      </c>
    </row>
    <row r="139" spans="1:11" ht="24.95" customHeight="1" x14ac:dyDescent="0.2">
      <c r="A139" s="35">
        <v>5120</v>
      </c>
      <c r="B139" s="36">
        <v>823100</v>
      </c>
      <c r="C139" s="28" t="s">
        <v>65</v>
      </c>
      <c r="D139" s="1"/>
      <c r="E139" s="5">
        <f>SUM(F139:K139)</f>
        <v>0</v>
      </c>
      <c r="F139" s="1"/>
      <c r="G139" s="1"/>
      <c r="H139" s="1"/>
      <c r="I139" s="1"/>
      <c r="J139" s="1"/>
      <c r="K139" s="1"/>
    </row>
    <row r="140" spans="1:11" ht="24.95" customHeight="1" x14ac:dyDescent="0.2">
      <c r="A140" s="38">
        <v>5121</v>
      </c>
      <c r="B140" s="34">
        <v>830000</v>
      </c>
      <c r="C140" s="27" t="s">
        <v>327</v>
      </c>
      <c r="D140" s="5">
        <f>D141</f>
        <v>0</v>
      </c>
      <c r="E140" s="5">
        <f t="shared" ref="E140:K141" si="45">E141</f>
        <v>0</v>
      </c>
      <c r="F140" s="5">
        <f t="shared" si="45"/>
        <v>0</v>
      </c>
      <c r="G140" s="5">
        <f t="shared" si="45"/>
        <v>0</v>
      </c>
      <c r="H140" s="5">
        <f t="shared" si="45"/>
        <v>0</v>
      </c>
      <c r="I140" s="5">
        <f t="shared" si="45"/>
        <v>0</v>
      </c>
      <c r="J140" s="5">
        <f t="shared" si="45"/>
        <v>0</v>
      </c>
      <c r="K140" s="5">
        <f t="shared" si="45"/>
        <v>0</v>
      </c>
    </row>
    <row r="141" spans="1:11" ht="24.95" customHeight="1" x14ac:dyDescent="0.2">
      <c r="A141" s="38">
        <v>5122</v>
      </c>
      <c r="B141" s="34">
        <v>831000</v>
      </c>
      <c r="C141" s="27" t="s">
        <v>328</v>
      </c>
      <c r="D141" s="5">
        <f>D142</f>
        <v>0</v>
      </c>
      <c r="E141" s="5">
        <f t="shared" si="45"/>
        <v>0</v>
      </c>
      <c r="F141" s="5">
        <f t="shared" si="45"/>
        <v>0</v>
      </c>
      <c r="G141" s="5">
        <f t="shared" si="45"/>
        <v>0</v>
      </c>
      <c r="H141" s="5">
        <f t="shared" si="45"/>
        <v>0</v>
      </c>
      <c r="I141" s="5">
        <f t="shared" si="45"/>
        <v>0</v>
      </c>
      <c r="J141" s="5">
        <f t="shared" si="45"/>
        <v>0</v>
      </c>
      <c r="K141" s="5">
        <f t="shared" si="45"/>
        <v>0</v>
      </c>
    </row>
    <row r="142" spans="1:11" ht="24.95" customHeight="1" x14ac:dyDescent="0.2">
      <c r="A142" s="35">
        <v>5123</v>
      </c>
      <c r="B142" s="36">
        <v>831100</v>
      </c>
      <c r="C142" s="28" t="s">
        <v>66</v>
      </c>
      <c r="D142" s="1"/>
      <c r="E142" s="5">
        <f>SUM(F142:K142)</f>
        <v>0</v>
      </c>
      <c r="F142" s="1"/>
      <c r="G142" s="1"/>
      <c r="H142" s="1"/>
      <c r="I142" s="1"/>
      <c r="J142" s="1"/>
      <c r="K142" s="1"/>
    </row>
    <row r="143" spans="1:11" ht="24.95" customHeight="1" x14ac:dyDescent="0.2">
      <c r="A143" s="38">
        <v>5124</v>
      </c>
      <c r="B143" s="34">
        <v>840000</v>
      </c>
      <c r="C143" s="27" t="s">
        <v>329</v>
      </c>
      <c r="D143" s="5">
        <f t="shared" ref="D143:K143" si="46">D144+D146+D148</f>
        <v>0</v>
      </c>
      <c r="E143" s="5">
        <f t="shared" si="46"/>
        <v>0</v>
      </c>
      <c r="F143" s="5">
        <f t="shared" si="46"/>
        <v>0</v>
      </c>
      <c r="G143" s="5">
        <f t="shared" si="46"/>
        <v>0</v>
      </c>
      <c r="H143" s="5">
        <f t="shared" si="46"/>
        <v>0</v>
      </c>
      <c r="I143" s="5">
        <f t="shared" si="46"/>
        <v>0</v>
      </c>
      <c r="J143" s="5">
        <f>J144+J146+J148</f>
        <v>0</v>
      </c>
      <c r="K143" s="5">
        <f t="shared" si="46"/>
        <v>0</v>
      </c>
    </row>
    <row r="144" spans="1:11" ht="24.95" customHeight="1" x14ac:dyDescent="0.2">
      <c r="A144" s="38">
        <v>5125</v>
      </c>
      <c r="B144" s="34">
        <v>841000</v>
      </c>
      <c r="C144" s="27" t="s">
        <v>330</v>
      </c>
      <c r="D144" s="5">
        <f>D145</f>
        <v>0</v>
      </c>
      <c r="E144" s="5">
        <f t="shared" ref="E144:K144" si="47">E145</f>
        <v>0</v>
      </c>
      <c r="F144" s="5">
        <f t="shared" si="47"/>
        <v>0</v>
      </c>
      <c r="G144" s="5">
        <f t="shared" si="47"/>
        <v>0</v>
      </c>
      <c r="H144" s="5">
        <f t="shared" si="47"/>
        <v>0</v>
      </c>
      <c r="I144" s="5">
        <f t="shared" si="47"/>
        <v>0</v>
      </c>
      <c r="J144" s="5">
        <f t="shared" si="47"/>
        <v>0</v>
      </c>
      <c r="K144" s="5">
        <f t="shared" si="47"/>
        <v>0</v>
      </c>
    </row>
    <row r="145" spans="1:11" ht="24.95" customHeight="1" x14ac:dyDescent="0.2">
      <c r="A145" s="35">
        <v>5126</v>
      </c>
      <c r="B145" s="36">
        <v>841100</v>
      </c>
      <c r="C145" s="28" t="s">
        <v>67</v>
      </c>
      <c r="D145" s="1"/>
      <c r="E145" s="5">
        <f>SUM(F145:K145)</f>
        <v>0</v>
      </c>
      <c r="F145" s="1"/>
      <c r="G145" s="1"/>
      <c r="H145" s="1"/>
      <c r="I145" s="1"/>
      <c r="J145" s="1"/>
      <c r="K145" s="1"/>
    </row>
    <row r="146" spans="1:11" ht="24.95" customHeight="1" x14ac:dyDescent="0.2">
      <c r="A146" s="38">
        <v>5127</v>
      </c>
      <c r="B146" s="34">
        <v>842000</v>
      </c>
      <c r="C146" s="27" t="s">
        <v>331</v>
      </c>
      <c r="D146" s="5">
        <f>D147</f>
        <v>0</v>
      </c>
      <c r="E146" s="5">
        <f t="shared" ref="E146:K146" si="48">E147</f>
        <v>0</v>
      </c>
      <c r="F146" s="5">
        <f t="shared" si="48"/>
        <v>0</v>
      </c>
      <c r="G146" s="5">
        <f t="shared" si="48"/>
        <v>0</v>
      </c>
      <c r="H146" s="5">
        <f t="shared" si="48"/>
        <v>0</v>
      </c>
      <c r="I146" s="5">
        <f t="shared" si="48"/>
        <v>0</v>
      </c>
      <c r="J146" s="5">
        <f t="shared" si="48"/>
        <v>0</v>
      </c>
      <c r="K146" s="5">
        <f t="shared" si="48"/>
        <v>0</v>
      </c>
    </row>
    <row r="147" spans="1:11" ht="24.95" customHeight="1" x14ac:dyDescent="0.2">
      <c r="A147" s="35">
        <v>5128</v>
      </c>
      <c r="B147" s="36">
        <v>842100</v>
      </c>
      <c r="C147" s="28" t="s">
        <v>68</v>
      </c>
      <c r="D147" s="1"/>
      <c r="E147" s="5">
        <f>SUM(F147:K147)</f>
        <v>0</v>
      </c>
      <c r="F147" s="1"/>
      <c r="G147" s="1"/>
      <c r="H147" s="1"/>
      <c r="I147" s="1"/>
      <c r="J147" s="1"/>
      <c r="K147" s="1"/>
    </row>
    <row r="148" spans="1:11" ht="24.95" customHeight="1" x14ac:dyDescent="0.2">
      <c r="A148" s="38">
        <v>5129</v>
      </c>
      <c r="B148" s="34">
        <v>843000</v>
      </c>
      <c r="C148" s="27" t="s">
        <v>332</v>
      </c>
      <c r="D148" s="5">
        <f>D149</f>
        <v>0</v>
      </c>
      <c r="E148" s="5">
        <f t="shared" ref="E148:K148" si="49">E149</f>
        <v>0</v>
      </c>
      <c r="F148" s="5">
        <f t="shared" si="49"/>
        <v>0</v>
      </c>
      <c r="G148" s="5">
        <f t="shared" si="49"/>
        <v>0</v>
      </c>
      <c r="H148" s="5">
        <f t="shared" si="49"/>
        <v>0</v>
      </c>
      <c r="I148" s="5">
        <f t="shared" si="49"/>
        <v>0</v>
      </c>
      <c r="J148" s="5">
        <f t="shared" si="49"/>
        <v>0</v>
      </c>
      <c r="K148" s="5">
        <f t="shared" si="49"/>
        <v>0</v>
      </c>
    </row>
    <row r="149" spans="1:11" ht="24.95" customHeight="1" x14ac:dyDescent="0.2">
      <c r="A149" s="35">
        <v>5130</v>
      </c>
      <c r="B149" s="36">
        <v>843100</v>
      </c>
      <c r="C149" s="28" t="s">
        <v>69</v>
      </c>
      <c r="D149" s="1"/>
      <c r="E149" s="5">
        <f>SUM(F149:K149)</f>
        <v>0</v>
      </c>
      <c r="F149" s="1"/>
      <c r="G149" s="1"/>
      <c r="H149" s="1"/>
      <c r="I149" s="1"/>
      <c r="J149" s="1"/>
      <c r="K149" s="1"/>
    </row>
    <row r="150" spans="1:11" ht="24.95" customHeight="1" x14ac:dyDescent="0.2">
      <c r="A150" s="38">
        <v>5131</v>
      </c>
      <c r="B150" s="34">
        <v>900000</v>
      </c>
      <c r="C150" s="27" t="s">
        <v>333</v>
      </c>
      <c r="D150" s="5">
        <f>D151+D170</f>
        <v>0</v>
      </c>
      <c r="E150" s="5">
        <f t="shared" ref="E150:K150" si="50">E151+E170</f>
        <v>0</v>
      </c>
      <c r="F150" s="5">
        <f t="shared" si="50"/>
        <v>0</v>
      </c>
      <c r="G150" s="5">
        <f t="shared" si="50"/>
        <v>0</v>
      </c>
      <c r="H150" s="5">
        <f t="shared" si="50"/>
        <v>0</v>
      </c>
      <c r="I150" s="5">
        <f t="shared" si="50"/>
        <v>0</v>
      </c>
      <c r="J150" s="5">
        <f>J151+J170</f>
        <v>0</v>
      </c>
      <c r="K150" s="5">
        <f t="shared" si="50"/>
        <v>0</v>
      </c>
    </row>
    <row r="151" spans="1:11" ht="24.95" customHeight="1" x14ac:dyDescent="0.2">
      <c r="A151" s="38">
        <v>5132</v>
      </c>
      <c r="B151" s="34">
        <v>910000</v>
      </c>
      <c r="C151" s="27" t="s">
        <v>334</v>
      </c>
      <c r="D151" s="5">
        <f>D152+D162</f>
        <v>0</v>
      </c>
      <c r="E151" s="5">
        <f t="shared" ref="E151:K151" si="51">E152+E162</f>
        <v>0</v>
      </c>
      <c r="F151" s="5">
        <f t="shared" si="51"/>
        <v>0</v>
      </c>
      <c r="G151" s="5">
        <f t="shared" si="51"/>
        <v>0</v>
      </c>
      <c r="H151" s="5">
        <f t="shared" si="51"/>
        <v>0</v>
      </c>
      <c r="I151" s="5">
        <f t="shared" si="51"/>
        <v>0</v>
      </c>
      <c r="J151" s="5">
        <f>J152+J162</f>
        <v>0</v>
      </c>
      <c r="K151" s="5">
        <f t="shared" si="51"/>
        <v>0</v>
      </c>
    </row>
    <row r="152" spans="1:11" ht="24.95" customHeight="1" x14ac:dyDescent="0.2">
      <c r="A152" s="38">
        <v>5133</v>
      </c>
      <c r="B152" s="34">
        <v>911000</v>
      </c>
      <c r="C152" s="27" t="s">
        <v>335</v>
      </c>
      <c r="D152" s="5">
        <f t="shared" ref="D152:K152" si="52">SUM(D153:D161)</f>
        <v>0</v>
      </c>
      <c r="E152" s="5">
        <f t="shared" si="52"/>
        <v>0</v>
      </c>
      <c r="F152" s="5">
        <f t="shared" si="52"/>
        <v>0</v>
      </c>
      <c r="G152" s="5">
        <f t="shared" si="52"/>
        <v>0</v>
      </c>
      <c r="H152" s="5">
        <f t="shared" si="52"/>
        <v>0</v>
      </c>
      <c r="I152" s="5">
        <f t="shared" si="52"/>
        <v>0</v>
      </c>
      <c r="J152" s="5">
        <f>SUM(J153:J161)</f>
        <v>0</v>
      </c>
      <c r="K152" s="5">
        <f t="shared" si="52"/>
        <v>0</v>
      </c>
    </row>
    <row r="153" spans="1:11" ht="24.95" customHeight="1" x14ac:dyDescent="0.2">
      <c r="A153" s="35">
        <v>5134</v>
      </c>
      <c r="B153" s="36">
        <v>911100</v>
      </c>
      <c r="C153" s="28" t="s">
        <v>70</v>
      </c>
      <c r="D153" s="1"/>
      <c r="E153" s="5">
        <f t="shared" ref="E153:E161" si="53">SUM(F153:K153)</f>
        <v>0</v>
      </c>
      <c r="F153" s="1"/>
      <c r="G153" s="1"/>
      <c r="H153" s="1"/>
      <c r="I153" s="1"/>
      <c r="J153" s="1"/>
      <c r="K153" s="1"/>
    </row>
    <row r="154" spans="1:11" ht="24.95" customHeight="1" x14ac:dyDescent="0.2">
      <c r="A154" s="35">
        <v>5135</v>
      </c>
      <c r="B154" s="36">
        <v>911200</v>
      </c>
      <c r="C154" s="28" t="s">
        <v>71</v>
      </c>
      <c r="D154" s="1"/>
      <c r="E154" s="5">
        <f t="shared" si="53"/>
        <v>0</v>
      </c>
      <c r="F154" s="1"/>
      <c r="G154" s="1"/>
      <c r="H154" s="1"/>
      <c r="I154" s="1"/>
      <c r="J154" s="1"/>
      <c r="K154" s="1"/>
    </row>
    <row r="155" spans="1:11" ht="24.95" customHeight="1" x14ac:dyDescent="0.2">
      <c r="A155" s="35">
        <v>5136</v>
      </c>
      <c r="B155" s="36">
        <v>911300</v>
      </c>
      <c r="C155" s="28" t="s">
        <v>72</v>
      </c>
      <c r="D155" s="1"/>
      <c r="E155" s="5">
        <f t="shared" si="53"/>
        <v>0</v>
      </c>
      <c r="F155" s="1"/>
      <c r="G155" s="1"/>
      <c r="H155" s="1"/>
      <c r="I155" s="1"/>
      <c r="J155" s="1"/>
      <c r="K155" s="1"/>
    </row>
    <row r="156" spans="1:11" ht="24.95" customHeight="1" x14ac:dyDescent="0.2">
      <c r="A156" s="35">
        <v>5137</v>
      </c>
      <c r="B156" s="36">
        <v>911400</v>
      </c>
      <c r="C156" s="28" t="s">
        <v>73</v>
      </c>
      <c r="D156" s="1"/>
      <c r="E156" s="5">
        <f t="shared" si="53"/>
        <v>0</v>
      </c>
      <c r="F156" s="1"/>
      <c r="G156" s="1"/>
      <c r="H156" s="1"/>
      <c r="I156" s="1"/>
      <c r="J156" s="1"/>
      <c r="K156" s="1"/>
    </row>
    <row r="157" spans="1:11" ht="24.95" customHeight="1" x14ac:dyDescent="0.2">
      <c r="A157" s="35">
        <v>5138</v>
      </c>
      <c r="B157" s="36">
        <v>911500</v>
      </c>
      <c r="C157" s="28" t="s">
        <v>255</v>
      </c>
      <c r="D157" s="1"/>
      <c r="E157" s="5">
        <f t="shared" si="53"/>
        <v>0</v>
      </c>
      <c r="F157" s="1"/>
      <c r="G157" s="1"/>
      <c r="H157" s="1"/>
      <c r="I157" s="1"/>
      <c r="J157" s="1"/>
      <c r="K157" s="1"/>
    </row>
    <row r="158" spans="1:11" ht="24.95" customHeight="1" x14ac:dyDescent="0.2">
      <c r="A158" s="35">
        <v>5139</v>
      </c>
      <c r="B158" s="36">
        <v>911600</v>
      </c>
      <c r="C158" s="28" t="s">
        <v>74</v>
      </c>
      <c r="D158" s="3"/>
      <c r="E158" s="5">
        <f t="shared" si="53"/>
        <v>0</v>
      </c>
      <c r="F158" s="3"/>
      <c r="G158" s="3"/>
      <c r="H158" s="3"/>
      <c r="I158" s="3"/>
      <c r="J158" s="3"/>
      <c r="K158" s="3"/>
    </row>
    <row r="159" spans="1:11" ht="24.95" customHeight="1" x14ac:dyDescent="0.2">
      <c r="A159" s="35">
        <v>5140</v>
      </c>
      <c r="B159" s="36">
        <v>911700</v>
      </c>
      <c r="C159" s="28" t="s">
        <v>75</v>
      </c>
      <c r="D159" s="1"/>
      <c r="E159" s="5">
        <f t="shared" si="53"/>
        <v>0</v>
      </c>
      <c r="F159" s="1"/>
      <c r="G159" s="1"/>
      <c r="H159" s="1"/>
      <c r="I159" s="1"/>
      <c r="J159" s="1"/>
      <c r="K159" s="1"/>
    </row>
    <row r="160" spans="1:11" ht="24.95" customHeight="1" x14ac:dyDescent="0.2">
      <c r="A160" s="35">
        <v>5141</v>
      </c>
      <c r="B160" s="36">
        <v>911800</v>
      </c>
      <c r="C160" s="28" t="s">
        <v>76</v>
      </c>
      <c r="D160" s="1"/>
      <c r="E160" s="5">
        <f t="shared" si="53"/>
        <v>0</v>
      </c>
      <c r="F160" s="1"/>
      <c r="G160" s="1"/>
      <c r="H160" s="1"/>
      <c r="I160" s="1"/>
      <c r="J160" s="1"/>
      <c r="K160" s="1"/>
    </row>
    <row r="161" spans="1:11" ht="24.95" customHeight="1" x14ac:dyDescent="0.2">
      <c r="A161" s="35">
        <v>5142</v>
      </c>
      <c r="B161" s="36">
        <v>911900</v>
      </c>
      <c r="C161" s="28" t="s">
        <v>77</v>
      </c>
      <c r="D161" s="1"/>
      <c r="E161" s="5">
        <f t="shared" si="53"/>
        <v>0</v>
      </c>
      <c r="F161" s="1"/>
      <c r="G161" s="1"/>
      <c r="H161" s="1"/>
      <c r="I161" s="1"/>
      <c r="J161" s="1"/>
      <c r="K161" s="1"/>
    </row>
    <row r="162" spans="1:11" ht="24.95" customHeight="1" x14ac:dyDescent="0.2">
      <c r="A162" s="38">
        <v>5143</v>
      </c>
      <c r="B162" s="34">
        <v>912000</v>
      </c>
      <c r="C162" s="27" t="s">
        <v>336</v>
      </c>
      <c r="D162" s="5">
        <f>SUM(D163:D169)</f>
        <v>0</v>
      </c>
      <c r="E162" s="5">
        <f t="shared" ref="E162:K162" si="54">SUM(E163:E169)</f>
        <v>0</v>
      </c>
      <c r="F162" s="5">
        <f t="shared" si="54"/>
        <v>0</v>
      </c>
      <c r="G162" s="5">
        <f t="shared" si="54"/>
        <v>0</v>
      </c>
      <c r="H162" s="5">
        <f t="shared" si="54"/>
        <v>0</v>
      </c>
      <c r="I162" s="5">
        <f t="shared" si="54"/>
        <v>0</v>
      </c>
      <c r="J162" s="5">
        <f>SUM(J163:J169)</f>
        <v>0</v>
      </c>
      <c r="K162" s="5">
        <f t="shared" si="54"/>
        <v>0</v>
      </c>
    </row>
    <row r="163" spans="1:11" ht="24.95" customHeight="1" x14ac:dyDescent="0.2">
      <c r="A163" s="35">
        <v>5144</v>
      </c>
      <c r="B163" s="36">
        <v>912100</v>
      </c>
      <c r="C163" s="28" t="s">
        <v>337</v>
      </c>
      <c r="D163" s="1"/>
      <c r="E163" s="5">
        <f t="shared" ref="E163:E169" si="55">SUM(F163:K163)</f>
        <v>0</v>
      </c>
      <c r="F163" s="1"/>
      <c r="G163" s="1"/>
      <c r="H163" s="1"/>
      <c r="I163" s="1"/>
      <c r="J163" s="1"/>
      <c r="K163" s="1"/>
    </row>
    <row r="164" spans="1:11" ht="24.95" customHeight="1" x14ac:dyDescent="0.2">
      <c r="A164" s="35">
        <v>5145</v>
      </c>
      <c r="B164" s="36">
        <v>912200</v>
      </c>
      <c r="C164" s="28" t="s">
        <v>78</v>
      </c>
      <c r="D164" s="1"/>
      <c r="E164" s="5">
        <f t="shared" si="55"/>
        <v>0</v>
      </c>
      <c r="F164" s="1"/>
      <c r="G164" s="1"/>
      <c r="H164" s="1"/>
      <c r="I164" s="1"/>
      <c r="J164" s="1"/>
      <c r="K164" s="1"/>
    </row>
    <row r="165" spans="1:11" ht="24.95" customHeight="1" x14ac:dyDescent="0.2">
      <c r="A165" s="35">
        <v>5146</v>
      </c>
      <c r="B165" s="36">
        <v>912300</v>
      </c>
      <c r="C165" s="28" t="s">
        <v>79</v>
      </c>
      <c r="D165" s="1"/>
      <c r="E165" s="5">
        <f t="shared" si="55"/>
        <v>0</v>
      </c>
      <c r="F165" s="1"/>
      <c r="G165" s="1"/>
      <c r="H165" s="1"/>
      <c r="I165" s="1"/>
      <c r="J165" s="1"/>
      <c r="K165" s="1"/>
    </row>
    <row r="166" spans="1:11" ht="24.95" customHeight="1" x14ac:dyDescent="0.2">
      <c r="A166" s="35">
        <v>5147</v>
      </c>
      <c r="B166" s="36">
        <v>912400</v>
      </c>
      <c r="C166" s="28" t="s">
        <v>338</v>
      </c>
      <c r="D166" s="1"/>
      <c r="E166" s="5">
        <f t="shared" si="55"/>
        <v>0</v>
      </c>
      <c r="F166" s="1"/>
      <c r="G166" s="1"/>
      <c r="H166" s="1"/>
      <c r="I166" s="1"/>
      <c r="J166" s="1"/>
      <c r="K166" s="1"/>
    </row>
    <row r="167" spans="1:11" ht="24.95" customHeight="1" x14ac:dyDescent="0.2">
      <c r="A167" s="35">
        <v>5148</v>
      </c>
      <c r="B167" s="36">
        <v>912500</v>
      </c>
      <c r="C167" s="28" t="s">
        <v>256</v>
      </c>
      <c r="D167" s="1"/>
      <c r="E167" s="5">
        <f t="shared" si="55"/>
        <v>0</v>
      </c>
      <c r="F167" s="1"/>
      <c r="G167" s="1"/>
      <c r="H167" s="1"/>
      <c r="I167" s="1"/>
      <c r="J167" s="1"/>
      <c r="K167" s="1"/>
    </row>
    <row r="168" spans="1:11" ht="24.95" customHeight="1" x14ac:dyDescent="0.2">
      <c r="A168" s="35">
        <v>5149</v>
      </c>
      <c r="B168" s="36">
        <v>912600</v>
      </c>
      <c r="C168" s="28" t="s">
        <v>80</v>
      </c>
      <c r="D168" s="1"/>
      <c r="E168" s="5">
        <f t="shared" si="55"/>
        <v>0</v>
      </c>
      <c r="F168" s="1"/>
      <c r="G168" s="1"/>
      <c r="H168" s="1"/>
      <c r="I168" s="1"/>
      <c r="J168" s="1"/>
      <c r="K168" s="1"/>
    </row>
    <row r="169" spans="1:11" ht="24.95" customHeight="1" x14ac:dyDescent="0.2">
      <c r="A169" s="35">
        <v>5150</v>
      </c>
      <c r="B169" s="36">
        <v>912900</v>
      </c>
      <c r="C169" s="28" t="s">
        <v>81</v>
      </c>
      <c r="D169" s="1"/>
      <c r="E169" s="5">
        <f t="shared" si="55"/>
        <v>0</v>
      </c>
      <c r="F169" s="1"/>
      <c r="G169" s="1"/>
      <c r="H169" s="1"/>
      <c r="I169" s="1"/>
      <c r="J169" s="1"/>
      <c r="K169" s="1"/>
    </row>
    <row r="170" spans="1:11" ht="24.95" customHeight="1" x14ac:dyDescent="0.2">
      <c r="A170" s="38">
        <v>5151</v>
      </c>
      <c r="B170" s="34">
        <v>920000</v>
      </c>
      <c r="C170" s="27" t="s">
        <v>339</v>
      </c>
      <c r="D170" s="5">
        <f t="shared" ref="D170:K170" si="56">D171+D181</f>
        <v>0</v>
      </c>
      <c r="E170" s="5">
        <f t="shared" si="56"/>
        <v>0</v>
      </c>
      <c r="F170" s="5">
        <f t="shared" si="56"/>
        <v>0</v>
      </c>
      <c r="G170" s="5">
        <f t="shared" si="56"/>
        <v>0</v>
      </c>
      <c r="H170" s="5">
        <f t="shared" si="56"/>
        <v>0</v>
      </c>
      <c r="I170" s="5">
        <f t="shared" si="56"/>
        <v>0</v>
      </c>
      <c r="J170" s="5">
        <f>J171+J181</f>
        <v>0</v>
      </c>
      <c r="K170" s="5">
        <f t="shared" si="56"/>
        <v>0</v>
      </c>
    </row>
    <row r="171" spans="1:11" ht="24.95" customHeight="1" x14ac:dyDescent="0.2">
      <c r="A171" s="38">
        <v>5152</v>
      </c>
      <c r="B171" s="34">
        <v>921000</v>
      </c>
      <c r="C171" s="27" t="s">
        <v>340</v>
      </c>
      <c r="D171" s="70">
        <f>SUM(D172:D180)</f>
        <v>0</v>
      </c>
      <c r="E171" s="70">
        <f t="shared" ref="E171:K171" si="57">SUM(E172:E180)</f>
        <v>0</v>
      </c>
      <c r="F171" s="70">
        <f t="shared" si="57"/>
        <v>0</v>
      </c>
      <c r="G171" s="70">
        <f t="shared" si="57"/>
        <v>0</v>
      </c>
      <c r="H171" s="70">
        <f t="shared" si="57"/>
        <v>0</v>
      </c>
      <c r="I171" s="70">
        <f t="shared" si="57"/>
        <v>0</v>
      </c>
      <c r="J171" s="70">
        <f>SUM(J172:J180)</f>
        <v>0</v>
      </c>
      <c r="K171" s="70">
        <f t="shared" si="57"/>
        <v>0</v>
      </c>
    </row>
    <row r="172" spans="1:11" ht="24.95" customHeight="1" x14ac:dyDescent="0.2">
      <c r="A172" s="35">
        <v>5153</v>
      </c>
      <c r="B172" s="36">
        <v>921100</v>
      </c>
      <c r="C172" s="28" t="s">
        <v>82</v>
      </c>
      <c r="D172" s="1"/>
      <c r="E172" s="5">
        <f t="shared" ref="E172:E180" si="58">SUM(F172:K172)</f>
        <v>0</v>
      </c>
      <c r="F172" s="1"/>
      <c r="G172" s="1"/>
      <c r="H172" s="1"/>
      <c r="I172" s="1"/>
      <c r="J172" s="1"/>
      <c r="K172" s="1"/>
    </row>
    <row r="173" spans="1:11" ht="24.95" customHeight="1" x14ac:dyDescent="0.2">
      <c r="A173" s="35">
        <v>5154</v>
      </c>
      <c r="B173" s="36">
        <v>921200</v>
      </c>
      <c r="C173" s="28" t="s">
        <v>83</v>
      </c>
      <c r="D173" s="1"/>
      <c r="E173" s="5">
        <f t="shared" si="58"/>
        <v>0</v>
      </c>
      <c r="F173" s="1"/>
      <c r="G173" s="1"/>
      <c r="H173" s="1"/>
      <c r="I173" s="1"/>
      <c r="J173" s="1"/>
      <c r="K173" s="1"/>
    </row>
    <row r="174" spans="1:11" ht="24.95" customHeight="1" x14ac:dyDescent="0.2">
      <c r="A174" s="35">
        <v>5155</v>
      </c>
      <c r="B174" s="36">
        <v>921300</v>
      </c>
      <c r="C174" s="28" t="s">
        <v>84</v>
      </c>
      <c r="D174" s="1"/>
      <c r="E174" s="5">
        <f t="shared" si="58"/>
        <v>0</v>
      </c>
      <c r="F174" s="1"/>
      <c r="G174" s="1"/>
      <c r="H174" s="1"/>
      <c r="I174" s="1"/>
      <c r="J174" s="1"/>
      <c r="K174" s="1"/>
    </row>
    <row r="175" spans="1:11" ht="24.95" customHeight="1" x14ac:dyDescent="0.2">
      <c r="A175" s="35">
        <v>5156</v>
      </c>
      <c r="B175" s="36">
        <v>921400</v>
      </c>
      <c r="C175" s="28" t="s">
        <v>341</v>
      </c>
      <c r="D175" s="1"/>
      <c r="E175" s="5">
        <f t="shared" si="58"/>
        <v>0</v>
      </c>
      <c r="F175" s="1"/>
      <c r="G175" s="1"/>
      <c r="H175" s="1"/>
      <c r="I175" s="1"/>
      <c r="J175" s="1"/>
      <c r="K175" s="1"/>
    </row>
    <row r="176" spans="1:11" ht="24.95" customHeight="1" x14ac:dyDescent="0.2">
      <c r="A176" s="35">
        <v>5157</v>
      </c>
      <c r="B176" s="36">
        <v>921500</v>
      </c>
      <c r="C176" s="28" t="s">
        <v>233</v>
      </c>
      <c r="D176" s="1"/>
      <c r="E176" s="5">
        <f t="shared" si="58"/>
        <v>0</v>
      </c>
      <c r="F176" s="1"/>
      <c r="G176" s="1"/>
      <c r="H176" s="1"/>
      <c r="I176" s="1"/>
      <c r="J176" s="1"/>
      <c r="K176" s="1"/>
    </row>
    <row r="177" spans="1:11" ht="24.95" customHeight="1" x14ac:dyDescent="0.2">
      <c r="A177" s="35">
        <v>5158</v>
      </c>
      <c r="B177" s="36">
        <v>921600</v>
      </c>
      <c r="C177" s="28" t="s">
        <v>85</v>
      </c>
      <c r="D177" s="1"/>
      <c r="E177" s="5">
        <f t="shared" si="58"/>
        <v>0</v>
      </c>
      <c r="F177" s="1"/>
      <c r="G177" s="1"/>
      <c r="H177" s="1"/>
      <c r="I177" s="1"/>
      <c r="J177" s="1"/>
      <c r="K177" s="1"/>
    </row>
    <row r="178" spans="1:11" ht="24.95" customHeight="1" x14ac:dyDescent="0.2">
      <c r="A178" s="35">
        <v>5159</v>
      </c>
      <c r="B178" s="36">
        <v>921700</v>
      </c>
      <c r="C178" s="28" t="s">
        <v>86</v>
      </c>
      <c r="D178" s="1"/>
      <c r="E178" s="5">
        <f t="shared" si="58"/>
        <v>0</v>
      </c>
      <c r="F178" s="1"/>
      <c r="G178" s="1"/>
      <c r="H178" s="1"/>
      <c r="I178" s="1"/>
      <c r="J178" s="1"/>
      <c r="K178" s="1"/>
    </row>
    <row r="179" spans="1:11" ht="24.95" customHeight="1" x14ac:dyDescent="0.2">
      <c r="A179" s="35">
        <v>5160</v>
      </c>
      <c r="B179" s="36">
        <v>921800</v>
      </c>
      <c r="C179" s="28" t="s">
        <v>257</v>
      </c>
      <c r="D179" s="1"/>
      <c r="E179" s="5">
        <f t="shared" si="58"/>
        <v>0</v>
      </c>
      <c r="F179" s="1"/>
      <c r="G179" s="1"/>
      <c r="H179" s="1"/>
      <c r="I179" s="1"/>
      <c r="J179" s="1"/>
      <c r="K179" s="1"/>
    </row>
    <row r="180" spans="1:11" ht="24.95" customHeight="1" x14ac:dyDescent="0.2">
      <c r="A180" s="35">
        <v>5161</v>
      </c>
      <c r="B180" s="39">
        <v>921900</v>
      </c>
      <c r="C180" s="32" t="s">
        <v>87</v>
      </c>
      <c r="D180" s="1"/>
      <c r="E180" s="5">
        <f t="shared" si="58"/>
        <v>0</v>
      </c>
      <c r="F180" s="1"/>
      <c r="G180" s="1"/>
      <c r="H180" s="1"/>
      <c r="I180" s="1"/>
      <c r="J180" s="1"/>
      <c r="K180" s="1"/>
    </row>
    <row r="181" spans="1:11" ht="24.95" customHeight="1" x14ac:dyDescent="0.2">
      <c r="A181" s="38">
        <v>5162</v>
      </c>
      <c r="B181" s="34">
        <v>922000</v>
      </c>
      <c r="C181" s="27" t="s">
        <v>342</v>
      </c>
      <c r="D181" s="70">
        <f>SUM(D182:D189)</f>
        <v>0</v>
      </c>
      <c r="E181" s="70">
        <f t="shared" ref="E181:K181" si="59">SUM(E182:E189)</f>
        <v>0</v>
      </c>
      <c r="F181" s="70">
        <f t="shared" si="59"/>
        <v>0</v>
      </c>
      <c r="G181" s="70">
        <f t="shared" si="59"/>
        <v>0</v>
      </c>
      <c r="H181" s="70">
        <f t="shared" si="59"/>
        <v>0</v>
      </c>
      <c r="I181" s="70">
        <f t="shared" si="59"/>
        <v>0</v>
      </c>
      <c r="J181" s="70">
        <f>SUM(J182:J189)</f>
        <v>0</v>
      </c>
      <c r="K181" s="70">
        <f t="shared" si="59"/>
        <v>0</v>
      </c>
    </row>
    <row r="182" spans="1:11" ht="24.95" customHeight="1" x14ac:dyDescent="0.2">
      <c r="A182" s="35">
        <v>5163</v>
      </c>
      <c r="B182" s="36">
        <v>922100</v>
      </c>
      <c r="C182" s="28" t="s">
        <v>258</v>
      </c>
      <c r="D182" s="1"/>
      <c r="E182" s="5">
        <f t="shared" ref="E182:E189" si="60">SUM(F182:K182)</f>
        <v>0</v>
      </c>
      <c r="F182" s="1"/>
      <c r="G182" s="1"/>
      <c r="H182" s="1"/>
      <c r="I182" s="1"/>
      <c r="J182" s="1"/>
      <c r="K182" s="1"/>
    </row>
    <row r="183" spans="1:11" ht="24.95" customHeight="1" x14ac:dyDescent="0.2">
      <c r="A183" s="35">
        <v>5164</v>
      </c>
      <c r="B183" s="36">
        <v>922200</v>
      </c>
      <c r="C183" s="28" t="s">
        <v>88</v>
      </c>
      <c r="D183" s="1"/>
      <c r="E183" s="5">
        <f t="shared" si="60"/>
        <v>0</v>
      </c>
      <c r="F183" s="1"/>
      <c r="G183" s="1"/>
      <c r="H183" s="1"/>
      <c r="I183" s="1"/>
      <c r="J183" s="1"/>
      <c r="K183" s="1"/>
    </row>
    <row r="184" spans="1:11" ht="24.95" customHeight="1" x14ac:dyDescent="0.2">
      <c r="A184" s="35">
        <v>5165</v>
      </c>
      <c r="B184" s="36">
        <v>922300</v>
      </c>
      <c r="C184" s="28" t="s">
        <v>89</v>
      </c>
      <c r="D184" s="1"/>
      <c r="E184" s="5">
        <f t="shared" si="60"/>
        <v>0</v>
      </c>
      <c r="F184" s="1"/>
      <c r="G184" s="1"/>
      <c r="H184" s="1"/>
      <c r="I184" s="1"/>
      <c r="J184" s="1"/>
      <c r="K184" s="1"/>
    </row>
    <row r="185" spans="1:11" ht="24.95" customHeight="1" x14ac:dyDescent="0.2">
      <c r="A185" s="35">
        <v>5166</v>
      </c>
      <c r="B185" s="36">
        <v>922400</v>
      </c>
      <c r="C185" s="28" t="s">
        <v>90</v>
      </c>
      <c r="D185" s="1"/>
      <c r="E185" s="5">
        <f t="shared" si="60"/>
        <v>0</v>
      </c>
      <c r="F185" s="1"/>
      <c r="G185" s="1"/>
      <c r="H185" s="1"/>
      <c r="I185" s="1"/>
      <c r="J185" s="1"/>
      <c r="K185" s="1"/>
    </row>
    <row r="186" spans="1:11" ht="24.95" customHeight="1" x14ac:dyDescent="0.2">
      <c r="A186" s="35">
        <v>5167</v>
      </c>
      <c r="B186" s="36">
        <v>922500</v>
      </c>
      <c r="C186" s="28" t="s">
        <v>91</v>
      </c>
      <c r="D186" s="1"/>
      <c r="E186" s="5">
        <f t="shared" si="60"/>
        <v>0</v>
      </c>
      <c r="F186" s="1"/>
      <c r="G186" s="1"/>
      <c r="H186" s="1"/>
      <c r="I186" s="1"/>
      <c r="J186" s="1"/>
      <c r="K186" s="1"/>
    </row>
    <row r="187" spans="1:11" ht="24.95" customHeight="1" x14ac:dyDescent="0.2">
      <c r="A187" s="35">
        <v>5168</v>
      </c>
      <c r="B187" s="36">
        <v>922600</v>
      </c>
      <c r="C187" s="28" t="s">
        <v>92</v>
      </c>
      <c r="D187" s="1"/>
      <c r="E187" s="5">
        <f t="shared" si="60"/>
        <v>0</v>
      </c>
      <c r="F187" s="1"/>
      <c r="G187" s="1"/>
      <c r="H187" s="1"/>
      <c r="I187" s="1"/>
      <c r="J187" s="1"/>
      <c r="K187" s="1"/>
    </row>
    <row r="188" spans="1:11" ht="24.95" customHeight="1" x14ac:dyDescent="0.2">
      <c r="A188" s="35">
        <v>5169</v>
      </c>
      <c r="B188" s="36">
        <v>922700</v>
      </c>
      <c r="C188" s="28" t="s">
        <v>93</v>
      </c>
      <c r="D188" s="1"/>
      <c r="E188" s="5">
        <f t="shared" si="60"/>
        <v>0</v>
      </c>
      <c r="F188" s="1"/>
      <c r="G188" s="1"/>
      <c r="H188" s="1"/>
      <c r="I188" s="1"/>
      <c r="J188" s="1"/>
      <c r="K188" s="1"/>
    </row>
    <row r="189" spans="1:11" ht="24.95" customHeight="1" x14ac:dyDescent="0.2">
      <c r="A189" s="35">
        <v>5170</v>
      </c>
      <c r="B189" s="36">
        <v>922800</v>
      </c>
      <c r="C189" s="28" t="s">
        <v>234</v>
      </c>
      <c r="D189" s="1"/>
      <c r="E189" s="5">
        <f t="shared" si="60"/>
        <v>0</v>
      </c>
      <c r="F189" s="1"/>
      <c r="G189" s="1"/>
      <c r="H189" s="1"/>
      <c r="I189" s="1"/>
      <c r="J189" s="1"/>
      <c r="K189" s="1"/>
    </row>
    <row r="190" spans="1:11" ht="24.95" customHeight="1" thickBot="1" x14ac:dyDescent="0.25">
      <c r="A190" s="51">
        <v>5171</v>
      </c>
      <c r="B190" s="52"/>
      <c r="C190" s="53" t="s">
        <v>343</v>
      </c>
      <c r="D190" s="71">
        <f t="shared" ref="D190:K190" si="61">D20+D150</f>
        <v>68915</v>
      </c>
      <c r="E190" s="71">
        <f t="shared" si="61"/>
        <v>46797</v>
      </c>
      <c r="F190" s="71">
        <f t="shared" si="61"/>
        <v>44155</v>
      </c>
      <c r="G190" s="71">
        <f t="shared" si="61"/>
        <v>0</v>
      </c>
      <c r="H190" s="71">
        <f t="shared" si="61"/>
        <v>0</v>
      </c>
      <c r="I190" s="71">
        <f t="shared" si="61"/>
        <v>0</v>
      </c>
      <c r="J190" s="71">
        <f t="shared" si="61"/>
        <v>0</v>
      </c>
      <c r="K190" s="71">
        <f t="shared" si="61"/>
        <v>2642</v>
      </c>
    </row>
    <row r="191" spans="1:11" ht="24.95" customHeight="1" x14ac:dyDescent="0.2">
      <c r="A191" s="55">
        <v>5172</v>
      </c>
      <c r="B191" s="56"/>
      <c r="C191" s="57" t="s">
        <v>344</v>
      </c>
      <c r="D191" s="72">
        <f>D192+D360</f>
        <v>69445</v>
      </c>
      <c r="E191" s="72">
        <f t="shared" ref="E191:K191" si="62">E192+E360</f>
        <v>47418</v>
      </c>
      <c r="F191" s="72">
        <f t="shared" si="62"/>
        <v>44155</v>
      </c>
      <c r="G191" s="72">
        <f t="shared" si="62"/>
        <v>0</v>
      </c>
      <c r="H191" s="72">
        <f t="shared" si="62"/>
        <v>0</v>
      </c>
      <c r="I191" s="72">
        <f t="shared" si="62"/>
        <v>0</v>
      </c>
      <c r="J191" s="72">
        <f t="shared" si="62"/>
        <v>0</v>
      </c>
      <c r="K191" s="72">
        <f t="shared" si="62"/>
        <v>3263</v>
      </c>
    </row>
    <row r="192" spans="1:11" ht="24.95" customHeight="1" x14ac:dyDescent="0.2">
      <c r="A192" s="38">
        <v>5173</v>
      </c>
      <c r="B192" s="34">
        <v>400000</v>
      </c>
      <c r="C192" s="27" t="s">
        <v>345</v>
      </c>
      <c r="D192" s="70">
        <f>D193+D215+D260+D275+D299+D312+D328+D343</f>
        <v>69045</v>
      </c>
      <c r="E192" s="70">
        <f t="shared" ref="E192:K192" si="63">E193+E215+E260+E275+E299+E312+E328+E343</f>
        <v>47080</v>
      </c>
      <c r="F192" s="70">
        <f t="shared" si="63"/>
        <v>43817</v>
      </c>
      <c r="G192" s="70">
        <f>G193+G215+G260+G275+G299+G312+G328+G343</f>
        <v>0</v>
      </c>
      <c r="H192" s="70">
        <f t="shared" si="63"/>
        <v>0</v>
      </c>
      <c r="I192" s="70">
        <f t="shared" si="63"/>
        <v>0</v>
      </c>
      <c r="J192" s="70">
        <f>J193+J215+J260+J275+J299+J312+J328+J343</f>
        <v>0</v>
      </c>
      <c r="K192" s="70">
        <f t="shared" si="63"/>
        <v>3263</v>
      </c>
    </row>
    <row r="193" spans="1:11" ht="24.95" customHeight="1" x14ac:dyDescent="0.2">
      <c r="A193" s="38">
        <v>5174</v>
      </c>
      <c r="B193" s="34">
        <v>410000</v>
      </c>
      <c r="C193" s="27" t="s">
        <v>346</v>
      </c>
      <c r="D193" s="5">
        <f>D194+D196+D200+D202+D207+D209+D211+D213</f>
        <v>68045</v>
      </c>
      <c r="E193" s="5">
        <f t="shared" ref="E193:K193" si="64">E194+E196+E200+E202+E207+E209+E211+E213</f>
        <v>46832</v>
      </c>
      <c r="F193" s="5">
        <f t="shared" si="64"/>
        <v>43569</v>
      </c>
      <c r="G193" s="5">
        <f t="shared" si="64"/>
        <v>0</v>
      </c>
      <c r="H193" s="5">
        <f t="shared" si="64"/>
        <v>0</v>
      </c>
      <c r="I193" s="5">
        <f t="shared" si="64"/>
        <v>0</v>
      </c>
      <c r="J193" s="5">
        <f>J194+J196+J200+J202+J207+J209+J211+J213</f>
        <v>0</v>
      </c>
      <c r="K193" s="5">
        <f t="shared" si="64"/>
        <v>3263</v>
      </c>
    </row>
    <row r="194" spans="1:11" ht="24.95" customHeight="1" x14ac:dyDescent="0.2">
      <c r="A194" s="38">
        <v>5175</v>
      </c>
      <c r="B194" s="34">
        <v>411000</v>
      </c>
      <c r="C194" s="27" t="s">
        <v>347</v>
      </c>
      <c r="D194" s="5">
        <f>D195</f>
        <v>54371</v>
      </c>
      <c r="E194" s="5">
        <f t="shared" ref="E194:K194" si="65">E195</f>
        <v>36399</v>
      </c>
      <c r="F194" s="5">
        <f t="shared" si="65"/>
        <v>36399</v>
      </c>
      <c r="G194" s="5">
        <f t="shared" si="65"/>
        <v>0</v>
      </c>
      <c r="H194" s="5">
        <f t="shared" si="65"/>
        <v>0</v>
      </c>
      <c r="I194" s="5">
        <f t="shared" si="65"/>
        <v>0</v>
      </c>
      <c r="J194" s="5">
        <f t="shared" si="65"/>
        <v>0</v>
      </c>
      <c r="K194" s="5">
        <f t="shared" si="65"/>
        <v>0</v>
      </c>
    </row>
    <row r="195" spans="1:11" ht="24.95" customHeight="1" x14ac:dyDescent="0.2">
      <c r="A195" s="35">
        <v>5176</v>
      </c>
      <c r="B195" s="36">
        <v>411100</v>
      </c>
      <c r="C195" s="28" t="s">
        <v>259</v>
      </c>
      <c r="D195" s="1">
        <v>54371</v>
      </c>
      <c r="E195" s="5">
        <f>SUM(F195:K195)</f>
        <v>36399</v>
      </c>
      <c r="F195" s="2">
        <v>36399</v>
      </c>
      <c r="G195" s="1"/>
      <c r="H195" s="1"/>
      <c r="I195" s="1"/>
      <c r="J195" s="1"/>
      <c r="K195" s="1"/>
    </row>
    <row r="196" spans="1:11" ht="24.95" customHeight="1" x14ac:dyDescent="0.2">
      <c r="A196" s="38">
        <v>5177</v>
      </c>
      <c r="B196" s="34">
        <v>412000</v>
      </c>
      <c r="C196" s="27" t="s">
        <v>348</v>
      </c>
      <c r="D196" s="5">
        <f>SUM(D197:D199)</f>
        <v>8235</v>
      </c>
      <c r="E196" s="5">
        <f t="shared" ref="E196:K196" si="66">SUM(E197:E199)</f>
        <v>5515</v>
      </c>
      <c r="F196" s="5">
        <f t="shared" si="66"/>
        <v>5515</v>
      </c>
      <c r="G196" s="5">
        <f t="shared" si="66"/>
        <v>0</v>
      </c>
      <c r="H196" s="5">
        <f t="shared" si="66"/>
        <v>0</v>
      </c>
      <c r="I196" s="5">
        <f t="shared" si="66"/>
        <v>0</v>
      </c>
      <c r="J196" s="5">
        <f>SUM(J197:J199)</f>
        <v>0</v>
      </c>
      <c r="K196" s="5">
        <f t="shared" si="66"/>
        <v>0</v>
      </c>
    </row>
    <row r="197" spans="1:11" ht="24.95" customHeight="1" x14ac:dyDescent="0.2">
      <c r="A197" s="35">
        <v>5178</v>
      </c>
      <c r="B197" s="36">
        <v>412100</v>
      </c>
      <c r="C197" s="28" t="s">
        <v>349</v>
      </c>
      <c r="D197" s="1">
        <v>5437</v>
      </c>
      <c r="E197" s="5">
        <f>SUM(F197:K197)</f>
        <v>3640</v>
      </c>
      <c r="F197" s="2">
        <v>3640</v>
      </c>
      <c r="G197" s="1"/>
      <c r="H197" s="1"/>
      <c r="I197" s="1"/>
      <c r="J197" s="1"/>
      <c r="K197" s="1"/>
    </row>
    <row r="198" spans="1:11" ht="24.95" customHeight="1" x14ac:dyDescent="0.2">
      <c r="A198" s="35">
        <v>5179</v>
      </c>
      <c r="B198" s="36">
        <v>412200</v>
      </c>
      <c r="C198" s="28" t="s">
        <v>94</v>
      </c>
      <c r="D198" s="1">
        <v>2798</v>
      </c>
      <c r="E198" s="5">
        <f>SUM(F198:K198)</f>
        <v>1875</v>
      </c>
      <c r="F198" s="2">
        <v>1875</v>
      </c>
      <c r="G198" s="1"/>
      <c r="H198" s="1"/>
      <c r="I198" s="1"/>
      <c r="J198" s="1"/>
      <c r="K198" s="1"/>
    </row>
    <row r="199" spans="1:11" ht="24.95" customHeight="1" x14ac:dyDescent="0.2">
      <c r="A199" s="35">
        <v>5180</v>
      </c>
      <c r="B199" s="36">
        <v>412300</v>
      </c>
      <c r="C199" s="28" t="s">
        <v>95</v>
      </c>
      <c r="D199" s="1"/>
      <c r="E199" s="5">
        <f>SUM(F199:K199)</f>
        <v>0</v>
      </c>
      <c r="F199" s="2"/>
      <c r="G199" s="1"/>
      <c r="H199" s="1"/>
      <c r="I199" s="1"/>
      <c r="J199" s="1"/>
      <c r="K199" s="1"/>
    </row>
    <row r="200" spans="1:11" ht="24.95" customHeight="1" x14ac:dyDescent="0.2">
      <c r="A200" s="38">
        <v>5181</v>
      </c>
      <c r="B200" s="34">
        <v>413000</v>
      </c>
      <c r="C200" s="27" t="s">
        <v>350</v>
      </c>
      <c r="D200" s="5">
        <f>D201</f>
        <v>400</v>
      </c>
      <c r="E200" s="5">
        <f t="shared" ref="E200:K200" si="67">E201</f>
        <v>247</v>
      </c>
      <c r="F200" s="5">
        <f t="shared" si="67"/>
        <v>247</v>
      </c>
      <c r="G200" s="5">
        <f t="shared" si="67"/>
        <v>0</v>
      </c>
      <c r="H200" s="5">
        <f t="shared" si="67"/>
        <v>0</v>
      </c>
      <c r="I200" s="5">
        <f t="shared" si="67"/>
        <v>0</v>
      </c>
      <c r="J200" s="5">
        <f t="shared" si="67"/>
        <v>0</v>
      </c>
      <c r="K200" s="5">
        <f t="shared" si="67"/>
        <v>0</v>
      </c>
    </row>
    <row r="201" spans="1:11" ht="24.95" customHeight="1" x14ac:dyDescent="0.2">
      <c r="A201" s="35">
        <v>5182</v>
      </c>
      <c r="B201" s="36">
        <v>413100</v>
      </c>
      <c r="C201" s="28" t="s">
        <v>96</v>
      </c>
      <c r="D201" s="1">
        <v>400</v>
      </c>
      <c r="E201" s="5">
        <f>SUM(F201:K201)</f>
        <v>247</v>
      </c>
      <c r="F201" s="2">
        <v>247</v>
      </c>
      <c r="G201" s="1"/>
      <c r="H201" s="1"/>
      <c r="I201" s="1"/>
      <c r="J201" s="1"/>
      <c r="K201" s="1"/>
    </row>
    <row r="202" spans="1:11" ht="24.95" customHeight="1" x14ac:dyDescent="0.2">
      <c r="A202" s="38">
        <v>5183</v>
      </c>
      <c r="B202" s="34">
        <v>414000</v>
      </c>
      <c r="C202" s="27" t="s">
        <v>351</v>
      </c>
      <c r="D202" s="70">
        <f>SUM(D203:D206)</f>
        <v>3264</v>
      </c>
      <c r="E202" s="70">
        <f t="shared" ref="E202:K202" si="68">SUM(E203:E206)</f>
        <v>3263</v>
      </c>
      <c r="F202" s="70">
        <f t="shared" si="68"/>
        <v>0</v>
      </c>
      <c r="G202" s="70">
        <f t="shared" si="68"/>
        <v>0</v>
      </c>
      <c r="H202" s="70">
        <f t="shared" si="68"/>
        <v>0</v>
      </c>
      <c r="I202" s="70">
        <f t="shared" si="68"/>
        <v>0</v>
      </c>
      <c r="J202" s="70">
        <f>SUM(J203:J206)</f>
        <v>0</v>
      </c>
      <c r="K202" s="70">
        <f t="shared" si="68"/>
        <v>3263</v>
      </c>
    </row>
    <row r="203" spans="1:11" ht="24.95" customHeight="1" x14ac:dyDescent="0.2">
      <c r="A203" s="35">
        <v>5184</v>
      </c>
      <c r="B203" s="36">
        <v>414100</v>
      </c>
      <c r="C203" s="28" t="s">
        <v>235</v>
      </c>
      <c r="D203" s="3"/>
      <c r="E203" s="5">
        <f>SUM(F203:K203)</f>
        <v>0</v>
      </c>
      <c r="F203" s="2"/>
      <c r="G203" s="1"/>
      <c r="H203" s="1"/>
      <c r="I203" s="1"/>
      <c r="J203" s="3"/>
      <c r="K203" s="3"/>
    </row>
    <row r="204" spans="1:11" ht="24.95" customHeight="1" x14ac:dyDescent="0.2">
      <c r="A204" s="35">
        <v>5185</v>
      </c>
      <c r="B204" s="36">
        <v>414200</v>
      </c>
      <c r="C204" s="28" t="s">
        <v>97</v>
      </c>
      <c r="D204" s="1"/>
      <c r="E204" s="5">
        <f>SUM(F204:K204)</f>
        <v>0</v>
      </c>
      <c r="F204" s="2"/>
      <c r="G204" s="1"/>
      <c r="H204" s="1"/>
      <c r="I204" s="1"/>
      <c r="J204" s="1"/>
      <c r="K204" s="1"/>
    </row>
    <row r="205" spans="1:11" ht="24.95" customHeight="1" x14ac:dyDescent="0.2">
      <c r="A205" s="35">
        <v>5186</v>
      </c>
      <c r="B205" s="36">
        <v>414300</v>
      </c>
      <c r="C205" s="28" t="s">
        <v>98</v>
      </c>
      <c r="D205" s="1"/>
      <c r="E205" s="5">
        <f>SUM(F205:K205)</f>
        <v>0</v>
      </c>
      <c r="F205" s="2"/>
      <c r="G205" s="1"/>
      <c r="H205" s="1"/>
      <c r="I205" s="1"/>
      <c r="J205" s="1"/>
      <c r="K205" s="1"/>
    </row>
    <row r="206" spans="1:11" ht="24.95" customHeight="1" x14ac:dyDescent="0.2">
      <c r="A206" s="35">
        <v>5187</v>
      </c>
      <c r="B206" s="36">
        <v>414400</v>
      </c>
      <c r="C206" s="28" t="s">
        <v>260</v>
      </c>
      <c r="D206" s="1">
        <v>3264</v>
      </c>
      <c r="E206" s="5">
        <f>SUM(F206:K206)</f>
        <v>3263</v>
      </c>
      <c r="F206" s="2"/>
      <c r="G206" s="1"/>
      <c r="H206" s="1"/>
      <c r="I206" s="1"/>
      <c r="J206" s="1"/>
      <c r="K206" s="1">
        <v>3263</v>
      </c>
    </row>
    <row r="207" spans="1:11" ht="24.95" customHeight="1" x14ac:dyDescent="0.2">
      <c r="A207" s="38">
        <v>5188</v>
      </c>
      <c r="B207" s="34">
        <v>415000</v>
      </c>
      <c r="C207" s="27" t="s">
        <v>352</v>
      </c>
      <c r="D207" s="5">
        <f>D208</f>
        <v>1490</v>
      </c>
      <c r="E207" s="5">
        <f t="shared" ref="E207:K207" si="69">E208</f>
        <v>1124</v>
      </c>
      <c r="F207" s="5">
        <f t="shared" si="69"/>
        <v>1124</v>
      </c>
      <c r="G207" s="5">
        <f t="shared" si="69"/>
        <v>0</v>
      </c>
      <c r="H207" s="5">
        <f t="shared" si="69"/>
        <v>0</v>
      </c>
      <c r="I207" s="5">
        <f t="shared" si="69"/>
        <v>0</v>
      </c>
      <c r="J207" s="5">
        <f t="shared" si="69"/>
        <v>0</v>
      </c>
      <c r="K207" s="5">
        <f t="shared" si="69"/>
        <v>0</v>
      </c>
    </row>
    <row r="208" spans="1:11" ht="24.95" customHeight="1" x14ac:dyDescent="0.2">
      <c r="A208" s="35">
        <v>5189</v>
      </c>
      <c r="B208" s="36">
        <v>415100</v>
      </c>
      <c r="C208" s="28" t="s">
        <v>236</v>
      </c>
      <c r="D208" s="1">
        <v>1490</v>
      </c>
      <c r="E208" s="5">
        <f>SUM(F208:K208)</f>
        <v>1124</v>
      </c>
      <c r="F208" s="2">
        <v>1124</v>
      </c>
      <c r="G208" s="1"/>
      <c r="H208" s="1"/>
      <c r="I208" s="1"/>
      <c r="J208" s="1"/>
      <c r="K208" s="1"/>
    </row>
    <row r="209" spans="1:11" ht="24.95" customHeight="1" x14ac:dyDescent="0.2">
      <c r="A209" s="38">
        <v>5190</v>
      </c>
      <c r="B209" s="34">
        <v>416000</v>
      </c>
      <c r="C209" s="41" t="s">
        <v>353</v>
      </c>
      <c r="D209" s="5">
        <f>D210</f>
        <v>285</v>
      </c>
      <c r="E209" s="5">
        <f t="shared" ref="E209:K209" si="70">E210</f>
        <v>284</v>
      </c>
      <c r="F209" s="5">
        <f t="shared" si="70"/>
        <v>284</v>
      </c>
      <c r="G209" s="5">
        <f t="shared" si="70"/>
        <v>0</v>
      </c>
      <c r="H209" s="5">
        <f t="shared" si="70"/>
        <v>0</v>
      </c>
      <c r="I209" s="5">
        <f t="shared" si="70"/>
        <v>0</v>
      </c>
      <c r="J209" s="5">
        <f t="shared" si="70"/>
        <v>0</v>
      </c>
      <c r="K209" s="5">
        <f t="shared" si="70"/>
        <v>0</v>
      </c>
    </row>
    <row r="210" spans="1:11" ht="24.95" customHeight="1" x14ac:dyDescent="0.2">
      <c r="A210" s="35">
        <v>5191</v>
      </c>
      <c r="B210" s="36">
        <v>416100</v>
      </c>
      <c r="C210" s="28" t="s">
        <v>237</v>
      </c>
      <c r="D210" s="1">
        <v>285</v>
      </c>
      <c r="E210" s="5">
        <f>SUM(F210:K210)</f>
        <v>284</v>
      </c>
      <c r="F210" s="2">
        <v>284</v>
      </c>
      <c r="G210" s="1"/>
      <c r="H210" s="1"/>
      <c r="I210" s="1"/>
      <c r="J210" s="1"/>
      <c r="K210" s="1"/>
    </row>
    <row r="211" spans="1:11" ht="24.95" customHeight="1" x14ac:dyDescent="0.2">
      <c r="A211" s="38">
        <v>5192</v>
      </c>
      <c r="B211" s="34">
        <v>417000</v>
      </c>
      <c r="C211" s="27" t="s">
        <v>354</v>
      </c>
      <c r="D211" s="5">
        <f>D212</f>
        <v>0</v>
      </c>
      <c r="E211" s="5">
        <f>E212</f>
        <v>0</v>
      </c>
      <c r="F211" s="5">
        <f t="shared" ref="F211:K211" si="71">F212</f>
        <v>0</v>
      </c>
      <c r="G211" s="5">
        <f t="shared" si="71"/>
        <v>0</v>
      </c>
      <c r="H211" s="5">
        <f t="shared" si="71"/>
        <v>0</v>
      </c>
      <c r="I211" s="5">
        <f t="shared" si="71"/>
        <v>0</v>
      </c>
      <c r="J211" s="5">
        <f t="shared" si="71"/>
        <v>0</v>
      </c>
      <c r="K211" s="5">
        <f t="shared" si="71"/>
        <v>0</v>
      </c>
    </row>
    <row r="212" spans="1:11" ht="24.95" customHeight="1" x14ac:dyDescent="0.2">
      <c r="A212" s="35">
        <v>5193</v>
      </c>
      <c r="B212" s="36">
        <v>417100</v>
      </c>
      <c r="C212" s="28" t="s">
        <v>100</v>
      </c>
      <c r="D212" s="1"/>
      <c r="E212" s="5">
        <f>SUM(F212:K212)</f>
        <v>0</v>
      </c>
      <c r="F212" s="2"/>
      <c r="G212" s="1"/>
      <c r="H212" s="1"/>
      <c r="I212" s="1"/>
      <c r="J212" s="1"/>
      <c r="K212" s="1"/>
    </row>
    <row r="213" spans="1:11" ht="24.95" customHeight="1" x14ac:dyDescent="0.2">
      <c r="A213" s="38">
        <v>5194</v>
      </c>
      <c r="B213" s="34">
        <v>418000</v>
      </c>
      <c r="C213" s="27" t="s">
        <v>355</v>
      </c>
      <c r="D213" s="5">
        <f>D214</f>
        <v>0</v>
      </c>
      <c r="E213" s="5">
        <f t="shared" ref="E213:K213" si="72">E214</f>
        <v>0</v>
      </c>
      <c r="F213" s="5">
        <f t="shared" si="72"/>
        <v>0</v>
      </c>
      <c r="G213" s="5">
        <f t="shared" si="72"/>
        <v>0</v>
      </c>
      <c r="H213" s="5">
        <f t="shared" si="72"/>
        <v>0</v>
      </c>
      <c r="I213" s="5">
        <f t="shared" si="72"/>
        <v>0</v>
      </c>
      <c r="J213" s="5">
        <f t="shared" si="72"/>
        <v>0</v>
      </c>
      <c r="K213" s="5">
        <f t="shared" si="72"/>
        <v>0</v>
      </c>
    </row>
    <row r="214" spans="1:11" ht="24.95" customHeight="1" x14ac:dyDescent="0.2">
      <c r="A214" s="35">
        <v>5195</v>
      </c>
      <c r="B214" s="36">
        <v>418100</v>
      </c>
      <c r="C214" s="28" t="s">
        <v>99</v>
      </c>
      <c r="D214" s="1"/>
      <c r="E214" s="5">
        <f>SUM(F214:K214)</f>
        <v>0</v>
      </c>
      <c r="F214" s="1"/>
      <c r="G214" s="1"/>
      <c r="H214" s="1"/>
      <c r="I214" s="1"/>
      <c r="J214" s="1"/>
      <c r="K214" s="1"/>
    </row>
    <row r="215" spans="1:11" ht="24.95" customHeight="1" x14ac:dyDescent="0.2">
      <c r="A215" s="38">
        <v>5196</v>
      </c>
      <c r="B215" s="34">
        <v>420000</v>
      </c>
      <c r="C215" s="27" t="s">
        <v>356</v>
      </c>
      <c r="D215" s="5">
        <f>D216+D224+D230+D239+D247+D250</f>
        <v>1000</v>
      </c>
      <c r="E215" s="5">
        <f t="shared" ref="E215:K215" si="73">E216+E224+E230+E239+E247+E250</f>
        <v>248</v>
      </c>
      <c r="F215" s="5">
        <f t="shared" si="73"/>
        <v>248</v>
      </c>
      <c r="G215" s="5">
        <f>G216+G224+G230+G239+G247+G250</f>
        <v>0</v>
      </c>
      <c r="H215" s="5">
        <f t="shared" si="73"/>
        <v>0</v>
      </c>
      <c r="I215" s="5">
        <f t="shared" si="73"/>
        <v>0</v>
      </c>
      <c r="J215" s="5">
        <f>J216+J224+J230+J239+J247+J250</f>
        <v>0</v>
      </c>
      <c r="K215" s="5">
        <f t="shared" si="73"/>
        <v>0</v>
      </c>
    </row>
    <row r="216" spans="1:11" ht="24.95" customHeight="1" x14ac:dyDescent="0.2">
      <c r="A216" s="38">
        <v>5197</v>
      </c>
      <c r="B216" s="34">
        <v>421000</v>
      </c>
      <c r="C216" s="27" t="s">
        <v>357</v>
      </c>
      <c r="D216" s="5">
        <f>SUM(D217:D223)</f>
        <v>0</v>
      </c>
      <c r="E216" s="5">
        <f t="shared" ref="E216:K216" si="74">SUM(E217:E223)</f>
        <v>0</v>
      </c>
      <c r="F216" s="5">
        <f t="shared" si="74"/>
        <v>0</v>
      </c>
      <c r="G216" s="5">
        <f>SUM(G217:G223)</f>
        <v>0</v>
      </c>
      <c r="H216" s="5">
        <f t="shared" si="74"/>
        <v>0</v>
      </c>
      <c r="I216" s="5">
        <f t="shared" si="74"/>
        <v>0</v>
      </c>
      <c r="J216" s="5">
        <f>SUM(J217:J223)</f>
        <v>0</v>
      </c>
      <c r="K216" s="5">
        <f t="shared" si="74"/>
        <v>0</v>
      </c>
    </row>
    <row r="217" spans="1:11" ht="24.95" customHeight="1" x14ac:dyDescent="0.2">
      <c r="A217" s="35">
        <v>5198</v>
      </c>
      <c r="B217" s="36">
        <v>421100</v>
      </c>
      <c r="C217" s="28" t="s">
        <v>101</v>
      </c>
      <c r="D217" s="1"/>
      <c r="E217" s="5">
        <f t="shared" ref="E217:E223" si="75">SUM(F217:K217)</f>
        <v>0</v>
      </c>
      <c r="F217" s="2"/>
      <c r="G217" s="1"/>
      <c r="H217" s="1"/>
      <c r="I217" s="1"/>
      <c r="J217" s="1"/>
      <c r="K217" s="1"/>
    </row>
    <row r="218" spans="1:11" ht="24.95" customHeight="1" x14ac:dyDescent="0.2">
      <c r="A218" s="35">
        <v>5199</v>
      </c>
      <c r="B218" s="36">
        <v>421200</v>
      </c>
      <c r="C218" s="28" t="s">
        <v>102</v>
      </c>
      <c r="D218" s="1"/>
      <c r="E218" s="5">
        <f t="shared" si="75"/>
        <v>0</v>
      </c>
      <c r="F218" s="2"/>
      <c r="G218" s="1"/>
      <c r="H218" s="1"/>
      <c r="I218" s="1"/>
      <c r="J218" s="1"/>
      <c r="K218" s="1"/>
    </row>
    <row r="219" spans="1:11" ht="24.95" customHeight="1" x14ac:dyDescent="0.2">
      <c r="A219" s="35">
        <v>5200</v>
      </c>
      <c r="B219" s="36">
        <v>421300</v>
      </c>
      <c r="C219" s="28" t="s">
        <v>261</v>
      </c>
      <c r="D219" s="1"/>
      <c r="E219" s="5">
        <f t="shared" si="75"/>
        <v>0</v>
      </c>
      <c r="F219" s="2"/>
      <c r="G219" s="1"/>
      <c r="H219" s="1"/>
      <c r="I219" s="1"/>
      <c r="J219" s="1"/>
      <c r="K219" s="1"/>
    </row>
    <row r="220" spans="1:11" ht="24.95" customHeight="1" x14ac:dyDescent="0.2">
      <c r="A220" s="35">
        <v>5201</v>
      </c>
      <c r="B220" s="36">
        <v>421400</v>
      </c>
      <c r="C220" s="28" t="s">
        <v>103</v>
      </c>
      <c r="D220" s="1"/>
      <c r="E220" s="5">
        <f t="shared" si="75"/>
        <v>0</v>
      </c>
      <c r="F220" s="2"/>
      <c r="G220" s="1"/>
      <c r="H220" s="1"/>
      <c r="I220" s="1"/>
      <c r="J220" s="1"/>
      <c r="K220" s="1"/>
    </row>
    <row r="221" spans="1:11" ht="24.95" customHeight="1" x14ac:dyDescent="0.2">
      <c r="A221" s="35">
        <v>5202</v>
      </c>
      <c r="B221" s="36">
        <v>421500</v>
      </c>
      <c r="C221" s="28" t="s">
        <v>104</v>
      </c>
      <c r="D221" s="1"/>
      <c r="E221" s="5">
        <f t="shared" si="75"/>
        <v>0</v>
      </c>
      <c r="F221" s="2"/>
      <c r="G221" s="1"/>
      <c r="H221" s="1"/>
      <c r="I221" s="1"/>
      <c r="J221" s="1"/>
      <c r="K221" s="1"/>
    </row>
    <row r="222" spans="1:11" ht="24.95" customHeight="1" x14ac:dyDescent="0.2">
      <c r="A222" s="35">
        <v>5203</v>
      </c>
      <c r="B222" s="36">
        <v>421600</v>
      </c>
      <c r="C222" s="28" t="s">
        <v>105</v>
      </c>
      <c r="D222" s="1"/>
      <c r="E222" s="5">
        <f t="shared" si="75"/>
        <v>0</v>
      </c>
      <c r="F222" s="2"/>
      <c r="G222" s="1"/>
      <c r="H222" s="1"/>
      <c r="I222" s="1"/>
      <c r="J222" s="1"/>
      <c r="K222" s="1"/>
    </row>
    <row r="223" spans="1:11" ht="24.95" customHeight="1" x14ac:dyDescent="0.2">
      <c r="A223" s="35">
        <v>5204</v>
      </c>
      <c r="B223" s="45">
        <v>421900</v>
      </c>
      <c r="C223" s="28" t="s">
        <v>221</v>
      </c>
      <c r="D223" s="1"/>
      <c r="E223" s="5">
        <f t="shared" si="75"/>
        <v>0</v>
      </c>
      <c r="F223" s="2"/>
      <c r="G223" s="1"/>
      <c r="H223" s="1"/>
      <c r="I223" s="1"/>
      <c r="J223" s="1"/>
      <c r="K223" s="1"/>
    </row>
    <row r="224" spans="1:11" ht="24.95" customHeight="1" x14ac:dyDescent="0.2">
      <c r="A224" s="38">
        <v>5205</v>
      </c>
      <c r="B224" s="34">
        <v>422000</v>
      </c>
      <c r="C224" s="27" t="s">
        <v>358</v>
      </c>
      <c r="D224" s="5">
        <f>SUM(D225:D229)</f>
        <v>0</v>
      </c>
      <c r="E224" s="5">
        <f t="shared" ref="E224:K224" si="76">SUM(E225:E229)</f>
        <v>0</v>
      </c>
      <c r="F224" s="5">
        <f t="shared" si="76"/>
        <v>0</v>
      </c>
      <c r="G224" s="5">
        <f>SUM(G225:G229)</f>
        <v>0</v>
      </c>
      <c r="H224" s="5">
        <f t="shared" si="76"/>
        <v>0</v>
      </c>
      <c r="I224" s="5">
        <f t="shared" si="76"/>
        <v>0</v>
      </c>
      <c r="J224" s="5">
        <f>SUM(J225:J229)</f>
        <v>0</v>
      </c>
      <c r="K224" s="5">
        <f t="shared" si="76"/>
        <v>0</v>
      </c>
    </row>
    <row r="225" spans="1:11" ht="24.95" customHeight="1" x14ac:dyDescent="0.2">
      <c r="A225" s="35">
        <v>5206</v>
      </c>
      <c r="B225" s="36">
        <v>422100</v>
      </c>
      <c r="C225" s="28" t="s">
        <v>106</v>
      </c>
      <c r="D225" s="1"/>
      <c r="E225" s="5">
        <f>SUM(F225:K225)</f>
        <v>0</v>
      </c>
      <c r="F225" s="2"/>
      <c r="G225" s="1"/>
      <c r="H225" s="1"/>
      <c r="I225" s="1"/>
      <c r="J225" s="1"/>
      <c r="K225" s="1"/>
    </row>
    <row r="226" spans="1:11" ht="24.95" customHeight="1" x14ac:dyDescent="0.2">
      <c r="A226" s="35">
        <v>5207</v>
      </c>
      <c r="B226" s="36">
        <v>422200</v>
      </c>
      <c r="C226" s="28" t="s">
        <v>107</v>
      </c>
      <c r="D226" s="3"/>
      <c r="E226" s="5">
        <f>SUM(F226:K226)</f>
        <v>0</v>
      </c>
      <c r="F226" s="10"/>
      <c r="G226" s="3"/>
      <c r="H226" s="3"/>
      <c r="I226" s="3"/>
      <c r="J226" s="3"/>
      <c r="K226" s="3"/>
    </row>
    <row r="227" spans="1:11" ht="24.95" customHeight="1" x14ac:dyDescent="0.2">
      <c r="A227" s="35">
        <v>5208</v>
      </c>
      <c r="B227" s="36">
        <v>422300</v>
      </c>
      <c r="C227" s="28" t="s">
        <v>108</v>
      </c>
      <c r="D227" s="1"/>
      <c r="E227" s="5">
        <f>SUM(F227:K227)</f>
        <v>0</v>
      </c>
      <c r="F227" s="2"/>
      <c r="G227" s="1"/>
      <c r="H227" s="1"/>
      <c r="I227" s="1"/>
      <c r="J227" s="1"/>
      <c r="K227" s="1"/>
    </row>
    <row r="228" spans="1:11" ht="24.95" customHeight="1" x14ac:dyDescent="0.2">
      <c r="A228" s="35">
        <v>5209</v>
      </c>
      <c r="B228" s="36">
        <v>422400</v>
      </c>
      <c r="C228" s="28" t="s">
        <v>238</v>
      </c>
      <c r="D228" s="1"/>
      <c r="E228" s="5">
        <f>SUM(F228:K228)</f>
        <v>0</v>
      </c>
      <c r="F228" s="2"/>
      <c r="G228" s="1"/>
      <c r="H228" s="1"/>
      <c r="I228" s="1"/>
      <c r="J228" s="1"/>
      <c r="K228" s="1"/>
    </row>
    <row r="229" spans="1:11" ht="24.95" customHeight="1" x14ac:dyDescent="0.2">
      <c r="A229" s="35">
        <v>5210</v>
      </c>
      <c r="B229" s="36">
        <v>422900</v>
      </c>
      <c r="C229" s="28" t="s">
        <v>109</v>
      </c>
      <c r="D229" s="1"/>
      <c r="E229" s="5">
        <f>SUM(F229:K229)</f>
        <v>0</v>
      </c>
      <c r="F229" s="2"/>
      <c r="G229" s="1"/>
      <c r="H229" s="1"/>
      <c r="I229" s="1"/>
      <c r="J229" s="1"/>
      <c r="K229" s="1"/>
    </row>
    <row r="230" spans="1:11" ht="24.95" customHeight="1" x14ac:dyDescent="0.2">
      <c r="A230" s="38">
        <v>5211</v>
      </c>
      <c r="B230" s="34">
        <v>423000</v>
      </c>
      <c r="C230" s="27" t="s">
        <v>359</v>
      </c>
      <c r="D230" s="5">
        <f>SUM(D231:D238)</f>
        <v>0</v>
      </c>
      <c r="E230" s="5">
        <f t="shared" ref="E230:K230" si="77">SUM(E231:E238)</f>
        <v>0</v>
      </c>
      <c r="F230" s="5">
        <f t="shared" si="77"/>
        <v>0</v>
      </c>
      <c r="G230" s="5">
        <f>SUM(G231:G238)</f>
        <v>0</v>
      </c>
      <c r="H230" s="5">
        <f t="shared" si="77"/>
        <v>0</v>
      </c>
      <c r="I230" s="5">
        <f t="shared" si="77"/>
        <v>0</v>
      </c>
      <c r="J230" s="5">
        <f>SUM(J231:J238)</f>
        <v>0</v>
      </c>
      <c r="K230" s="5">
        <f t="shared" si="77"/>
        <v>0</v>
      </c>
    </row>
    <row r="231" spans="1:11" ht="24.95" customHeight="1" x14ac:dyDescent="0.2">
      <c r="A231" s="35">
        <v>5212</v>
      </c>
      <c r="B231" s="36">
        <v>423100</v>
      </c>
      <c r="C231" s="28" t="s">
        <v>110</v>
      </c>
      <c r="D231" s="1"/>
      <c r="E231" s="5">
        <f t="shared" ref="E231:E238" si="78">SUM(F231:K231)</f>
        <v>0</v>
      </c>
      <c r="F231" s="2"/>
      <c r="G231" s="1"/>
      <c r="H231" s="1"/>
      <c r="I231" s="1"/>
      <c r="J231" s="1"/>
      <c r="K231" s="1"/>
    </row>
    <row r="232" spans="1:11" ht="24.95" customHeight="1" x14ac:dyDescent="0.2">
      <c r="A232" s="35">
        <v>5213</v>
      </c>
      <c r="B232" s="36">
        <v>423200</v>
      </c>
      <c r="C232" s="28" t="s">
        <v>111</v>
      </c>
      <c r="D232" s="1"/>
      <c r="E232" s="5">
        <f t="shared" si="78"/>
        <v>0</v>
      </c>
      <c r="F232" s="2"/>
      <c r="G232" s="1"/>
      <c r="H232" s="1"/>
      <c r="I232" s="1"/>
      <c r="J232" s="1"/>
      <c r="K232" s="1"/>
    </row>
    <row r="233" spans="1:11" ht="24.95" customHeight="1" x14ac:dyDescent="0.2">
      <c r="A233" s="35">
        <v>5214</v>
      </c>
      <c r="B233" s="36">
        <v>423300</v>
      </c>
      <c r="C233" s="28" t="s">
        <v>112</v>
      </c>
      <c r="D233" s="1"/>
      <c r="E233" s="5">
        <f t="shared" si="78"/>
        <v>0</v>
      </c>
      <c r="F233" s="2"/>
      <c r="G233" s="1"/>
      <c r="H233" s="1"/>
      <c r="I233" s="1"/>
      <c r="J233" s="1"/>
      <c r="K233" s="1"/>
    </row>
    <row r="234" spans="1:11" ht="24.95" customHeight="1" x14ac:dyDescent="0.2">
      <c r="A234" s="35">
        <v>5215</v>
      </c>
      <c r="B234" s="36">
        <v>423400</v>
      </c>
      <c r="C234" s="28" t="s">
        <v>113</v>
      </c>
      <c r="D234" s="1"/>
      <c r="E234" s="5">
        <f t="shared" si="78"/>
        <v>0</v>
      </c>
      <c r="F234" s="2"/>
      <c r="G234" s="1"/>
      <c r="H234" s="1"/>
      <c r="I234" s="1"/>
      <c r="J234" s="1"/>
      <c r="K234" s="1"/>
    </row>
    <row r="235" spans="1:11" ht="24.95" customHeight="1" x14ac:dyDescent="0.2">
      <c r="A235" s="35">
        <v>5216</v>
      </c>
      <c r="B235" s="36">
        <v>423500</v>
      </c>
      <c r="C235" s="28" t="s">
        <v>114</v>
      </c>
      <c r="D235" s="1"/>
      <c r="E235" s="5">
        <f t="shared" si="78"/>
        <v>0</v>
      </c>
      <c r="F235" s="2"/>
      <c r="G235" s="1"/>
      <c r="H235" s="1"/>
      <c r="I235" s="1"/>
      <c r="J235" s="1"/>
      <c r="K235" s="1"/>
    </row>
    <row r="236" spans="1:11" ht="24.95" customHeight="1" x14ac:dyDescent="0.2">
      <c r="A236" s="35">
        <v>5217</v>
      </c>
      <c r="B236" s="36">
        <v>423600</v>
      </c>
      <c r="C236" s="28" t="s">
        <v>115</v>
      </c>
      <c r="D236" s="1"/>
      <c r="E236" s="5">
        <f t="shared" si="78"/>
        <v>0</v>
      </c>
      <c r="F236" s="2"/>
      <c r="G236" s="1"/>
      <c r="H236" s="1"/>
      <c r="I236" s="1"/>
      <c r="J236" s="1"/>
      <c r="K236" s="1"/>
    </row>
    <row r="237" spans="1:11" ht="24.95" customHeight="1" x14ac:dyDescent="0.2">
      <c r="A237" s="35">
        <v>5218</v>
      </c>
      <c r="B237" s="36">
        <v>423700</v>
      </c>
      <c r="C237" s="28" t="s">
        <v>116</v>
      </c>
      <c r="D237" s="1"/>
      <c r="E237" s="5">
        <f t="shared" si="78"/>
        <v>0</v>
      </c>
      <c r="F237" s="2"/>
      <c r="G237" s="1"/>
      <c r="H237" s="1"/>
      <c r="I237" s="1"/>
      <c r="J237" s="1"/>
      <c r="K237" s="1"/>
    </row>
    <row r="238" spans="1:11" ht="24.95" customHeight="1" x14ac:dyDescent="0.2">
      <c r="A238" s="35">
        <v>5219</v>
      </c>
      <c r="B238" s="39">
        <v>423900</v>
      </c>
      <c r="C238" s="32" t="s">
        <v>117</v>
      </c>
      <c r="D238" s="1"/>
      <c r="E238" s="5">
        <f t="shared" si="78"/>
        <v>0</v>
      </c>
      <c r="F238" s="2"/>
      <c r="G238" s="1"/>
      <c r="H238" s="1"/>
      <c r="I238" s="1"/>
      <c r="J238" s="1"/>
      <c r="K238" s="1"/>
    </row>
    <row r="239" spans="1:11" ht="24.95" customHeight="1" x14ac:dyDescent="0.2">
      <c r="A239" s="38">
        <v>5220</v>
      </c>
      <c r="B239" s="34">
        <v>424000</v>
      </c>
      <c r="C239" s="27" t="s">
        <v>360</v>
      </c>
      <c r="D239" s="70">
        <f>SUM(D240:D246)</f>
        <v>0</v>
      </c>
      <c r="E239" s="70">
        <f t="shared" ref="E239:K239" si="79">SUM(E240:E246)</f>
        <v>0</v>
      </c>
      <c r="F239" s="70">
        <f t="shared" si="79"/>
        <v>0</v>
      </c>
      <c r="G239" s="70">
        <f>SUM(G240:G246)</f>
        <v>0</v>
      </c>
      <c r="H239" s="70">
        <f t="shared" si="79"/>
        <v>0</v>
      </c>
      <c r="I239" s="70">
        <f t="shared" si="79"/>
        <v>0</v>
      </c>
      <c r="J239" s="70">
        <f>SUM(J240:J246)</f>
        <v>0</v>
      </c>
      <c r="K239" s="70">
        <f t="shared" si="79"/>
        <v>0</v>
      </c>
    </row>
    <row r="240" spans="1:11" ht="24.95" customHeight="1" x14ac:dyDescent="0.2">
      <c r="A240" s="35">
        <v>5221</v>
      </c>
      <c r="B240" s="36">
        <v>424100</v>
      </c>
      <c r="C240" s="28" t="s">
        <v>118</v>
      </c>
      <c r="D240" s="1"/>
      <c r="E240" s="5">
        <f t="shared" ref="E240:E246" si="80">SUM(F240:K240)</f>
        <v>0</v>
      </c>
      <c r="F240" s="2"/>
      <c r="G240" s="1"/>
      <c r="H240" s="1"/>
      <c r="I240" s="1"/>
      <c r="J240" s="1"/>
      <c r="K240" s="1"/>
    </row>
    <row r="241" spans="1:11" ht="24.95" customHeight="1" x14ac:dyDescent="0.2">
      <c r="A241" s="35">
        <v>5222</v>
      </c>
      <c r="B241" s="36">
        <v>424200</v>
      </c>
      <c r="C241" s="28" t="s">
        <v>119</v>
      </c>
      <c r="D241" s="1"/>
      <c r="E241" s="5">
        <f t="shared" si="80"/>
        <v>0</v>
      </c>
      <c r="F241" s="2"/>
      <c r="G241" s="1"/>
      <c r="H241" s="1"/>
      <c r="I241" s="1"/>
      <c r="J241" s="1"/>
      <c r="K241" s="1"/>
    </row>
    <row r="242" spans="1:11" ht="24.95" customHeight="1" x14ac:dyDescent="0.2">
      <c r="A242" s="35">
        <v>5223</v>
      </c>
      <c r="B242" s="36">
        <v>424300</v>
      </c>
      <c r="C242" s="28" t="s">
        <v>120</v>
      </c>
      <c r="D242" s="1"/>
      <c r="E242" s="5">
        <f t="shared" si="80"/>
        <v>0</v>
      </c>
      <c r="F242" s="2"/>
      <c r="G242" s="1"/>
      <c r="H242" s="1"/>
      <c r="I242" s="1"/>
      <c r="J242" s="1"/>
      <c r="K242" s="1"/>
    </row>
    <row r="243" spans="1:11" ht="24.95" customHeight="1" x14ac:dyDescent="0.2">
      <c r="A243" s="35">
        <v>5224</v>
      </c>
      <c r="B243" s="36">
        <v>424400</v>
      </c>
      <c r="C243" s="28" t="s">
        <v>121</v>
      </c>
      <c r="D243" s="1"/>
      <c r="E243" s="5">
        <f t="shared" si="80"/>
        <v>0</v>
      </c>
      <c r="F243" s="2"/>
      <c r="G243" s="1"/>
      <c r="H243" s="1"/>
      <c r="I243" s="1"/>
      <c r="J243" s="1"/>
      <c r="K243" s="1"/>
    </row>
    <row r="244" spans="1:11" ht="24.95" customHeight="1" x14ac:dyDescent="0.2">
      <c r="A244" s="35">
        <v>5225</v>
      </c>
      <c r="B244" s="36">
        <v>424500</v>
      </c>
      <c r="C244" s="28" t="s">
        <v>122</v>
      </c>
      <c r="D244" s="1"/>
      <c r="E244" s="5">
        <f t="shared" si="80"/>
        <v>0</v>
      </c>
      <c r="F244" s="2"/>
      <c r="G244" s="1"/>
      <c r="H244" s="1"/>
      <c r="I244" s="1"/>
      <c r="J244" s="1"/>
      <c r="K244" s="1"/>
    </row>
    <row r="245" spans="1:11" ht="24.95" customHeight="1" x14ac:dyDescent="0.2">
      <c r="A245" s="35">
        <v>5226</v>
      </c>
      <c r="B245" s="36">
        <v>424600</v>
      </c>
      <c r="C245" s="28" t="s">
        <v>123</v>
      </c>
      <c r="D245" s="3"/>
      <c r="E245" s="5">
        <f t="shared" si="80"/>
        <v>0</v>
      </c>
      <c r="F245" s="2"/>
      <c r="G245" s="1"/>
      <c r="H245" s="1"/>
      <c r="I245" s="1"/>
      <c r="J245" s="3"/>
      <c r="K245" s="3"/>
    </row>
    <row r="246" spans="1:11" ht="24.95" customHeight="1" x14ac:dyDescent="0.2">
      <c r="A246" s="35">
        <v>5227</v>
      </c>
      <c r="B246" s="36">
        <v>424900</v>
      </c>
      <c r="C246" s="28" t="s">
        <v>124</v>
      </c>
      <c r="D246" s="3"/>
      <c r="E246" s="5">
        <f t="shared" si="80"/>
        <v>0</v>
      </c>
      <c r="F246" s="2"/>
      <c r="G246" s="1"/>
      <c r="H246" s="1"/>
      <c r="I246" s="1"/>
      <c r="J246" s="3"/>
      <c r="K246" s="3"/>
    </row>
    <row r="247" spans="1:11" ht="24.95" customHeight="1" x14ac:dyDescent="0.2">
      <c r="A247" s="38">
        <v>5228</v>
      </c>
      <c r="B247" s="34">
        <v>425000</v>
      </c>
      <c r="C247" s="27" t="s">
        <v>361</v>
      </c>
      <c r="D247" s="70">
        <f>SUM(D248:D249)</f>
        <v>1000</v>
      </c>
      <c r="E247" s="70">
        <f t="shared" ref="E247:K247" si="81">SUM(E248:E249)</f>
        <v>248</v>
      </c>
      <c r="F247" s="70">
        <f t="shared" si="81"/>
        <v>248</v>
      </c>
      <c r="G247" s="70">
        <f>SUM(G248:G249)</f>
        <v>0</v>
      </c>
      <c r="H247" s="70">
        <f t="shared" si="81"/>
        <v>0</v>
      </c>
      <c r="I247" s="70">
        <f t="shared" si="81"/>
        <v>0</v>
      </c>
      <c r="J247" s="70">
        <f>SUM(J248:J249)</f>
        <v>0</v>
      </c>
      <c r="K247" s="70">
        <f t="shared" si="81"/>
        <v>0</v>
      </c>
    </row>
    <row r="248" spans="1:11" ht="24.95" customHeight="1" x14ac:dyDescent="0.2">
      <c r="A248" s="35">
        <v>5229</v>
      </c>
      <c r="B248" s="39">
        <v>425100</v>
      </c>
      <c r="C248" s="32" t="s">
        <v>362</v>
      </c>
      <c r="D248" s="1">
        <v>200</v>
      </c>
      <c r="E248" s="5">
        <f>SUM(F248:K248)</f>
        <v>0</v>
      </c>
      <c r="F248" s="2"/>
      <c r="G248" s="1"/>
      <c r="H248" s="1"/>
      <c r="I248" s="1"/>
      <c r="J248" s="1"/>
      <c r="K248" s="1"/>
    </row>
    <row r="249" spans="1:11" ht="24.95" customHeight="1" x14ac:dyDescent="0.2">
      <c r="A249" s="35">
        <v>5230</v>
      </c>
      <c r="B249" s="39">
        <v>425200</v>
      </c>
      <c r="C249" s="32" t="s">
        <v>363</v>
      </c>
      <c r="D249" s="1">
        <v>800</v>
      </c>
      <c r="E249" s="5">
        <f>SUM(F249:K249)</f>
        <v>248</v>
      </c>
      <c r="F249" s="2">
        <v>248</v>
      </c>
      <c r="G249" s="1"/>
      <c r="H249" s="1"/>
      <c r="I249" s="1"/>
      <c r="J249" s="1"/>
      <c r="K249" s="1"/>
    </row>
    <row r="250" spans="1:11" ht="24.95" customHeight="1" x14ac:dyDescent="0.2">
      <c r="A250" s="38">
        <v>5231</v>
      </c>
      <c r="B250" s="34">
        <v>426000</v>
      </c>
      <c r="C250" s="27" t="s">
        <v>364</v>
      </c>
      <c r="D250" s="5">
        <f>SUM(D251:D259)</f>
        <v>0</v>
      </c>
      <c r="E250" s="5">
        <f t="shared" ref="E250:K250" si="82">SUM(E251:E259)</f>
        <v>0</v>
      </c>
      <c r="F250" s="5">
        <f t="shared" si="82"/>
        <v>0</v>
      </c>
      <c r="G250" s="5">
        <f>SUM(G251:G259)</f>
        <v>0</v>
      </c>
      <c r="H250" s="5">
        <f t="shared" si="82"/>
        <v>0</v>
      </c>
      <c r="I250" s="5">
        <f t="shared" si="82"/>
        <v>0</v>
      </c>
      <c r="J250" s="5">
        <f>SUM(J251:J259)</f>
        <v>0</v>
      </c>
      <c r="K250" s="5">
        <f t="shared" si="82"/>
        <v>0</v>
      </c>
    </row>
    <row r="251" spans="1:11" ht="24.95" customHeight="1" x14ac:dyDescent="0.2">
      <c r="A251" s="35">
        <v>5232</v>
      </c>
      <c r="B251" s="36">
        <v>426100</v>
      </c>
      <c r="C251" s="28" t="s">
        <v>125</v>
      </c>
      <c r="D251" s="1"/>
      <c r="E251" s="5">
        <f t="shared" ref="E251:E259" si="83">SUM(F251:K251)</f>
        <v>0</v>
      </c>
      <c r="F251" s="2"/>
      <c r="G251" s="1"/>
      <c r="H251" s="1"/>
      <c r="I251" s="1"/>
      <c r="J251" s="1"/>
      <c r="K251" s="1"/>
    </row>
    <row r="252" spans="1:11" ht="24.95" customHeight="1" x14ac:dyDescent="0.2">
      <c r="A252" s="35">
        <v>5233</v>
      </c>
      <c r="B252" s="36">
        <v>426200</v>
      </c>
      <c r="C252" s="28" t="s">
        <v>365</v>
      </c>
      <c r="D252" s="1"/>
      <c r="E252" s="5">
        <f t="shared" si="83"/>
        <v>0</v>
      </c>
      <c r="F252" s="2"/>
      <c r="G252" s="1"/>
      <c r="H252" s="1"/>
      <c r="I252" s="1"/>
      <c r="J252" s="1"/>
      <c r="K252" s="1"/>
    </row>
    <row r="253" spans="1:11" ht="24.95" customHeight="1" x14ac:dyDescent="0.2">
      <c r="A253" s="35">
        <v>5234</v>
      </c>
      <c r="B253" s="36">
        <v>426300</v>
      </c>
      <c r="C253" s="28" t="s">
        <v>126</v>
      </c>
      <c r="D253" s="1"/>
      <c r="E253" s="5">
        <f t="shared" si="83"/>
        <v>0</v>
      </c>
      <c r="F253" s="2"/>
      <c r="G253" s="1"/>
      <c r="H253" s="1"/>
      <c r="I253" s="1"/>
      <c r="J253" s="1"/>
      <c r="K253" s="1"/>
    </row>
    <row r="254" spans="1:11" ht="24.95" customHeight="1" x14ac:dyDescent="0.2">
      <c r="A254" s="35">
        <v>5235</v>
      </c>
      <c r="B254" s="36">
        <v>426400</v>
      </c>
      <c r="C254" s="28" t="s">
        <v>127</v>
      </c>
      <c r="D254" s="1"/>
      <c r="E254" s="5">
        <f t="shared" si="83"/>
        <v>0</v>
      </c>
      <c r="F254" s="2"/>
      <c r="G254" s="1"/>
      <c r="H254" s="1"/>
      <c r="I254" s="1"/>
      <c r="J254" s="1"/>
      <c r="K254" s="1"/>
    </row>
    <row r="255" spans="1:11" ht="24.95" customHeight="1" x14ac:dyDescent="0.2">
      <c r="A255" s="35">
        <v>5236</v>
      </c>
      <c r="B255" s="36">
        <v>426500</v>
      </c>
      <c r="C255" s="28" t="s">
        <v>128</v>
      </c>
      <c r="D255" s="1"/>
      <c r="E255" s="5">
        <f t="shared" si="83"/>
        <v>0</v>
      </c>
      <c r="F255" s="2"/>
      <c r="G255" s="1"/>
      <c r="H255" s="1"/>
      <c r="I255" s="1"/>
      <c r="J255" s="1"/>
      <c r="K255" s="1"/>
    </row>
    <row r="256" spans="1:11" ht="24.95" customHeight="1" x14ac:dyDescent="0.2">
      <c r="A256" s="35">
        <v>5237</v>
      </c>
      <c r="B256" s="36">
        <v>426600</v>
      </c>
      <c r="C256" s="28" t="s">
        <v>129</v>
      </c>
      <c r="D256" s="1"/>
      <c r="E256" s="5">
        <f t="shared" si="83"/>
        <v>0</v>
      </c>
      <c r="F256" s="2"/>
      <c r="G256" s="1"/>
      <c r="H256" s="1"/>
      <c r="I256" s="1"/>
      <c r="J256" s="1"/>
      <c r="K256" s="1"/>
    </row>
    <row r="257" spans="1:11" ht="24.95" customHeight="1" x14ac:dyDescent="0.2">
      <c r="A257" s="35">
        <v>5238</v>
      </c>
      <c r="B257" s="36">
        <v>426700</v>
      </c>
      <c r="C257" s="28" t="s">
        <v>130</v>
      </c>
      <c r="D257" s="1"/>
      <c r="E257" s="5">
        <f t="shared" si="83"/>
        <v>0</v>
      </c>
      <c r="F257" s="2"/>
      <c r="G257" s="1"/>
      <c r="H257" s="1"/>
      <c r="I257" s="1"/>
      <c r="J257" s="1"/>
      <c r="K257" s="1"/>
    </row>
    <row r="258" spans="1:11" ht="24.95" customHeight="1" x14ac:dyDescent="0.2">
      <c r="A258" s="35">
        <v>5239</v>
      </c>
      <c r="B258" s="36">
        <v>426800</v>
      </c>
      <c r="C258" s="28" t="s">
        <v>262</v>
      </c>
      <c r="D258" s="1"/>
      <c r="E258" s="5">
        <f t="shared" si="83"/>
        <v>0</v>
      </c>
      <c r="F258" s="2"/>
      <c r="G258" s="1"/>
      <c r="H258" s="1"/>
      <c r="I258" s="1"/>
      <c r="J258" s="1"/>
      <c r="K258" s="1"/>
    </row>
    <row r="259" spans="1:11" ht="24.95" customHeight="1" x14ac:dyDescent="0.2">
      <c r="A259" s="35">
        <v>5240</v>
      </c>
      <c r="B259" s="36">
        <v>426900</v>
      </c>
      <c r="C259" s="28" t="s">
        <v>131</v>
      </c>
      <c r="D259" s="1"/>
      <c r="E259" s="5">
        <f t="shared" si="83"/>
        <v>0</v>
      </c>
      <c r="F259" s="2"/>
      <c r="G259" s="1"/>
      <c r="H259" s="1"/>
      <c r="I259" s="1"/>
      <c r="J259" s="1"/>
      <c r="K259" s="1"/>
    </row>
    <row r="260" spans="1:11" ht="24.95" customHeight="1" x14ac:dyDescent="0.2">
      <c r="A260" s="38">
        <v>5241</v>
      </c>
      <c r="B260" s="34">
        <v>430000</v>
      </c>
      <c r="C260" s="27" t="s">
        <v>366</v>
      </c>
      <c r="D260" s="5">
        <f>D261+D265+D267+D269+D273</f>
        <v>0</v>
      </c>
      <c r="E260" s="5">
        <f t="shared" ref="E260:K260" si="84">E261+E265+E267+E269+E273</f>
        <v>0</v>
      </c>
      <c r="F260" s="5">
        <f t="shared" si="84"/>
        <v>0</v>
      </c>
      <c r="G260" s="5">
        <f>G261+G265+G267+G269+G273</f>
        <v>0</v>
      </c>
      <c r="H260" s="5">
        <f t="shared" si="84"/>
        <v>0</v>
      </c>
      <c r="I260" s="5">
        <f t="shared" si="84"/>
        <v>0</v>
      </c>
      <c r="J260" s="5">
        <f>J261+J265+J267+J269+J273</f>
        <v>0</v>
      </c>
      <c r="K260" s="5">
        <f t="shared" si="84"/>
        <v>0</v>
      </c>
    </row>
    <row r="261" spans="1:11" ht="24.95" customHeight="1" x14ac:dyDescent="0.2">
      <c r="A261" s="38">
        <v>5242</v>
      </c>
      <c r="B261" s="34">
        <v>431000</v>
      </c>
      <c r="C261" s="27" t="s">
        <v>367</v>
      </c>
      <c r="D261" s="70">
        <f>SUM(D262:D264)</f>
        <v>0</v>
      </c>
      <c r="E261" s="70">
        <f t="shared" ref="E261:K261" si="85">SUM(E262:E264)</f>
        <v>0</v>
      </c>
      <c r="F261" s="70">
        <f t="shared" si="85"/>
        <v>0</v>
      </c>
      <c r="G261" s="70">
        <f>SUM(G262:G264)</f>
        <v>0</v>
      </c>
      <c r="H261" s="70">
        <f t="shared" si="85"/>
        <v>0</v>
      </c>
      <c r="I261" s="70">
        <f t="shared" si="85"/>
        <v>0</v>
      </c>
      <c r="J261" s="70">
        <f>SUM(J262:J264)</f>
        <v>0</v>
      </c>
      <c r="K261" s="70">
        <f t="shared" si="85"/>
        <v>0</v>
      </c>
    </row>
    <row r="262" spans="1:11" ht="24.95" customHeight="1" x14ac:dyDescent="0.2">
      <c r="A262" s="35">
        <v>5243</v>
      </c>
      <c r="B262" s="36">
        <v>431100</v>
      </c>
      <c r="C262" s="28" t="s">
        <v>368</v>
      </c>
      <c r="D262" s="1"/>
      <c r="E262" s="5">
        <f>SUM(F262:K262)</f>
        <v>0</v>
      </c>
      <c r="F262" s="2"/>
      <c r="G262" s="1"/>
      <c r="H262" s="1"/>
      <c r="I262" s="1"/>
      <c r="J262" s="1"/>
      <c r="K262" s="1"/>
    </row>
    <row r="263" spans="1:11" ht="24.95" customHeight="1" x14ac:dyDescent="0.2">
      <c r="A263" s="35">
        <v>5244</v>
      </c>
      <c r="B263" s="36">
        <v>431200</v>
      </c>
      <c r="C263" s="28" t="s">
        <v>239</v>
      </c>
      <c r="D263" s="1"/>
      <c r="E263" s="5">
        <f>SUM(F263:K263)</f>
        <v>0</v>
      </c>
      <c r="F263" s="2"/>
      <c r="G263" s="1"/>
      <c r="H263" s="1"/>
      <c r="I263" s="1"/>
      <c r="J263" s="1"/>
      <c r="K263" s="1"/>
    </row>
    <row r="264" spans="1:11" ht="24.95" customHeight="1" x14ac:dyDescent="0.2">
      <c r="A264" s="35">
        <v>5245</v>
      </c>
      <c r="B264" s="36">
        <v>431300</v>
      </c>
      <c r="C264" s="28" t="s">
        <v>240</v>
      </c>
      <c r="D264" s="1"/>
      <c r="E264" s="5">
        <f>SUM(F264:K264)</f>
        <v>0</v>
      </c>
      <c r="F264" s="2"/>
      <c r="G264" s="1"/>
      <c r="H264" s="1"/>
      <c r="I264" s="1"/>
      <c r="J264" s="1"/>
      <c r="K264" s="1"/>
    </row>
    <row r="265" spans="1:11" ht="24.95" customHeight="1" x14ac:dyDescent="0.2">
      <c r="A265" s="38">
        <v>5246</v>
      </c>
      <c r="B265" s="34">
        <v>432000</v>
      </c>
      <c r="C265" s="27" t="s">
        <v>369</v>
      </c>
      <c r="D265" s="9">
        <f>D266</f>
        <v>0</v>
      </c>
      <c r="E265" s="9">
        <f t="shared" ref="E265:K265" si="86">E266</f>
        <v>0</v>
      </c>
      <c r="F265" s="9">
        <f t="shared" si="86"/>
        <v>0</v>
      </c>
      <c r="G265" s="9">
        <f>G266</f>
        <v>0</v>
      </c>
      <c r="H265" s="9">
        <f t="shared" si="86"/>
        <v>0</v>
      </c>
      <c r="I265" s="9">
        <f t="shared" si="86"/>
        <v>0</v>
      </c>
      <c r="J265" s="9">
        <f t="shared" si="86"/>
        <v>0</v>
      </c>
      <c r="K265" s="9">
        <f t="shared" si="86"/>
        <v>0</v>
      </c>
    </row>
    <row r="266" spans="1:11" ht="24.95" customHeight="1" x14ac:dyDescent="0.2">
      <c r="A266" s="35">
        <v>5247</v>
      </c>
      <c r="B266" s="36">
        <v>432100</v>
      </c>
      <c r="C266" s="28" t="s">
        <v>370</v>
      </c>
      <c r="D266" s="1"/>
      <c r="E266" s="5">
        <f>SUM(F266:K266)</f>
        <v>0</v>
      </c>
      <c r="F266" s="2"/>
      <c r="G266" s="1"/>
      <c r="H266" s="1"/>
      <c r="I266" s="1"/>
      <c r="J266" s="1"/>
      <c r="K266" s="1"/>
    </row>
    <row r="267" spans="1:11" ht="24.95" customHeight="1" x14ac:dyDescent="0.2">
      <c r="A267" s="38">
        <v>5248</v>
      </c>
      <c r="B267" s="46">
        <v>433000</v>
      </c>
      <c r="C267" s="27" t="s">
        <v>371</v>
      </c>
      <c r="D267" s="5">
        <f>D268</f>
        <v>0</v>
      </c>
      <c r="E267" s="5">
        <f t="shared" ref="E267:K267" si="87">E268</f>
        <v>0</v>
      </c>
      <c r="F267" s="5">
        <f t="shared" si="87"/>
        <v>0</v>
      </c>
      <c r="G267" s="5">
        <f>G268</f>
        <v>0</v>
      </c>
      <c r="H267" s="5">
        <f t="shared" si="87"/>
        <v>0</v>
      </c>
      <c r="I267" s="5">
        <f t="shared" si="87"/>
        <v>0</v>
      </c>
      <c r="J267" s="5">
        <f t="shared" si="87"/>
        <v>0</v>
      </c>
      <c r="K267" s="5">
        <f t="shared" si="87"/>
        <v>0</v>
      </c>
    </row>
    <row r="268" spans="1:11" ht="24.95" customHeight="1" x14ac:dyDescent="0.2">
      <c r="A268" s="35">
        <v>5249</v>
      </c>
      <c r="B268" s="36">
        <v>433100</v>
      </c>
      <c r="C268" s="28" t="s">
        <v>372</v>
      </c>
      <c r="D268" s="1"/>
      <c r="E268" s="5">
        <f>SUM(F268:K268)</f>
        <v>0</v>
      </c>
      <c r="F268" s="2"/>
      <c r="G268" s="1"/>
      <c r="H268" s="1"/>
      <c r="I268" s="1"/>
      <c r="J268" s="1"/>
      <c r="K268" s="1"/>
    </row>
    <row r="269" spans="1:11" ht="24.95" customHeight="1" x14ac:dyDescent="0.2">
      <c r="A269" s="38">
        <v>5250</v>
      </c>
      <c r="B269" s="34">
        <v>434000</v>
      </c>
      <c r="C269" s="27" t="s">
        <v>373</v>
      </c>
      <c r="D269" s="5">
        <f>SUM(D270:D272)</f>
        <v>0</v>
      </c>
      <c r="E269" s="5">
        <f t="shared" ref="E269:K269" si="88">SUM(E270:E272)</f>
        <v>0</v>
      </c>
      <c r="F269" s="5">
        <f t="shared" si="88"/>
        <v>0</v>
      </c>
      <c r="G269" s="5">
        <f>SUM(G270:G272)</f>
        <v>0</v>
      </c>
      <c r="H269" s="5">
        <f t="shared" si="88"/>
        <v>0</v>
      </c>
      <c r="I269" s="5">
        <f t="shared" si="88"/>
        <v>0</v>
      </c>
      <c r="J269" s="5">
        <f>SUM(J270:J272)</f>
        <v>0</v>
      </c>
      <c r="K269" s="5">
        <f t="shared" si="88"/>
        <v>0</v>
      </c>
    </row>
    <row r="270" spans="1:11" ht="24.95" customHeight="1" x14ac:dyDescent="0.2">
      <c r="A270" s="35">
        <v>5251</v>
      </c>
      <c r="B270" s="36">
        <v>434100</v>
      </c>
      <c r="C270" s="28" t="s">
        <v>374</v>
      </c>
      <c r="D270" s="1"/>
      <c r="E270" s="5">
        <f>SUM(F270:K270)</f>
        <v>0</v>
      </c>
      <c r="F270" s="2"/>
      <c r="G270" s="1"/>
      <c r="H270" s="1"/>
      <c r="I270" s="1"/>
      <c r="J270" s="1"/>
      <c r="K270" s="1"/>
    </row>
    <row r="271" spans="1:11" ht="24.95" customHeight="1" x14ac:dyDescent="0.2">
      <c r="A271" s="35">
        <v>5252</v>
      </c>
      <c r="B271" s="36">
        <v>434200</v>
      </c>
      <c r="C271" s="28" t="s">
        <v>241</v>
      </c>
      <c r="D271" s="1"/>
      <c r="E271" s="5">
        <f>SUM(F271:K271)</f>
        <v>0</v>
      </c>
      <c r="F271" s="2"/>
      <c r="G271" s="1"/>
      <c r="H271" s="1"/>
      <c r="I271" s="1"/>
      <c r="J271" s="1"/>
      <c r="K271" s="1"/>
    </row>
    <row r="272" spans="1:11" ht="24.95" customHeight="1" x14ac:dyDescent="0.2">
      <c r="A272" s="35">
        <v>5253</v>
      </c>
      <c r="B272" s="36">
        <v>434300</v>
      </c>
      <c r="C272" s="28" t="s">
        <v>242</v>
      </c>
      <c r="D272" s="1"/>
      <c r="E272" s="5">
        <f>SUM(F272:K272)</f>
        <v>0</v>
      </c>
      <c r="F272" s="2"/>
      <c r="G272" s="1"/>
      <c r="H272" s="1"/>
      <c r="I272" s="1"/>
      <c r="J272" s="1"/>
      <c r="K272" s="1"/>
    </row>
    <row r="273" spans="1:11" ht="24.95" customHeight="1" x14ac:dyDescent="0.2">
      <c r="A273" s="38">
        <v>5254</v>
      </c>
      <c r="B273" s="34">
        <v>435000</v>
      </c>
      <c r="C273" s="27" t="s">
        <v>375</v>
      </c>
      <c r="D273" s="5">
        <f>D274</f>
        <v>0</v>
      </c>
      <c r="E273" s="5">
        <f t="shared" ref="E273:K273" si="89">E274</f>
        <v>0</v>
      </c>
      <c r="F273" s="5">
        <f t="shared" si="89"/>
        <v>0</v>
      </c>
      <c r="G273" s="5">
        <f>G274</f>
        <v>0</v>
      </c>
      <c r="H273" s="5">
        <f t="shared" si="89"/>
        <v>0</v>
      </c>
      <c r="I273" s="5">
        <f t="shared" si="89"/>
        <v>0</v>
      </c>
      <c r="J273" s="5">
        <f t="shared" si="89"/>
        <v>0</v>
      </c>
      <c r="K273" s="5">
        <f t="shared" si="89"/>
        <v>0</v>
      </c>
    </row>
    <row r="274" spans="1:11" ht="24.95" customHeight="1" x14ac:dyDescent="0.2">
      <c r="A274" s="35">
        <v>5255</v>
      </c>
      <c r="B274" s="36">
        <v>435100</v>
      </c>
      <c r="C274" s="28" t="s">
        <v>244</v>
      </c>
      <c r="D274" s="1"/>
      <c r="E274" s="5">
        <f>SUM(F274:K274)</f>
        <v>0</v>
      </c>
      <c r="F274" s="2"/>
      <c r="G274" s="1"/>
      <c r="H274" s="1"/>
      <c r="I274" s="1"/>
      <c r="J274" s="1"/>
      <c r="K274" s="1"/>
    </row>
    <row r="275" spans="1:11" ht="24.95" customHeight="1" x14ac:dyDescent="0.2">
      <c r="A275" s="38">
        <v>5256</v>
      </c>
      <c r="B275" s="34">
        <v>440000</v>
      </c>
      <c r="C275" s="27" t="s">
        <v>376</v>
      </c>
      <c r="D275" s="5">
        <f>D276+D286+D293+D295</f>
        <v>0</v>
      </c>
      <c r="E275" s="5">
        <f t="shared" ref="E275:K275" si="90">E276+E286+E293+E295</f>
        <v>0</v>
      </c>
      <c r="F275" s="5">
        <f t="shared" si="90"/>
        <v>0</v>
      </c>
      <c r="G275" s="5">
        <f>G276+G286+G293+G295</f>
        <v>0</v>
      </c>
      <c r="H275" s="5">
        <f t="shared" si="90"/>
        <v>0</v>
      </c>
      <c r="I275" s="5">
        <f t="shared" si="90"/>
        <v>0</v>
      </c>
      <c r="J275" s="5">
        <f>J276+J286+J293+J295</f>
        <v>0</v>
      </c>
      <c r="K275" s="5">
        <f t="shared" si="90"/>
        <v>0</v>
      </c>
    </row>
    <row r="276" spans="1:11" ht="24.95" customHeight="1" x14ac:dyDescent="0.2">
      <c r="A276" s="38">
        <v>5257</v>
      </c>
      <c r="B276" s="34">
        <v>441000</v>
      </c>
      <c r="C276" s="27" t="s">
        <v>377</v>
      </c>
      <c r="D276" s="70">
        <f>SUM(D277:D285)</f>
        <v>0</v>
      </c>
      <c r="E276" s="70">
        <f t="shared" ref="E276:K276" si="91">SUM(E277:E285)</f>
        <v>0</v>
      </c>
      <c r="F276" s="70">
        <f t="shared" si="91"/>
        <v>0</v>
      </c>
      <c r="G276" s="70">
        <f>SUM(G277:G285)</f>
        <v>0</v>
      </c>
      <c r="H276" s="70">
        <f t="shared" si="91"/>
        <v>0</v>
      </c>
      <c r="I276" s="70">
        <f t="shared" si="91"/>
        <v>0</v>
      </c>
      <c r="J276" s="70">
        <f>SUM(J277:J285)</f>
        <v>0</v>
      </c>
      <c r="K276" s="70">
        <f t="shared" si="91"/>
        <v>0</v>
      </c>
    </row>
    <row r="277" spans="1:11" ht="24.95" customHeight="1" x14ac:dyDescent="0.2">
      <c r="A277" s="35">
        <v>5258</v>
      </c>
      <c r="B277" s="36">
        <v>441100</v>
      </c>
      <c r="C277" s="28" t="s">
        <v>133</v>
      </c>
      <c r="D277" s="1"/>
      <c r="E277" s="5">
        <f t="shared" ref="E277:E285" si="92">SUM(F277:K277)</f>
        <v>0</v>
      </c>
      <c r="F277" s="2"/>
      <c r="G277" s="1"/>
      <c r="H277" s="1"/>
      <c r="I277" s="1"/>
      <c r="J277" s="1"/>
      <c r="K277" s="1"/>
    </row>
    <row r="278" spans="1:11" ht="24.95" customHeight="1" x14ac:dyDescent="0.2">
      <c r="A278" s="35">
        <v>5259</v>
      </c>
      <c r="B278" s="36">
        <v>441200</v>
      </c>
      <c r="C278" s="28" t="s">
        <v>134</v>
      </c>
      <c r="D278" s="1"/>
      <c r="E278" s="5">
        <f t="shared" si="92"/>
        <v>0</v>
      </c>
      <c r="F278" s="2"/>
      <c r="G278" s="1"/>
      <c r="H278" s="1"/>
      <c r="I278" s="1"/>
      <c r="J278" s="1"/>
      <c r="K278" s="1"/>
    </row>
    <row r="279" spans="1:11" ht="24.95" customHeight="1" x14ac:dyDescent="0.2">
      <c r="A279" s="35">
        <v>5260</v>
      </c>
      <c r="B279" s="36">
        <v>441300</v>
      </c>
      <c r="C279" s="28" t="s">
        <v>135</v>
      </c>
      <c r="D279" s="1"/>
      <c r="E279" s="5">
        <f t="shared" si="92"/>
        <v>0</v>
      </c>
      <c r="F279" s="2"/>
      <c r="G279" s="1"/>
      <c r="H279" s="1"/>
      <c r="I279" s="1"/>
      <c r="J279" s="1"/>
      <c r="K279" s="1"/>
    </row>
    <row r="280" spans="1:11" ht="24.95" customHeight="1" x14ac:dyDescent="0.2">
      <c r="A280" s="35">
        <v>5261</v>
      </c>
      <c r="B280" s="36">
        <v>441400</v>
      </c>
      <c r="C280" s="28" t="s">
        <v>136</v>
      </c>
      <c r="D280" s="1"/>
      <c r="E280" s="5">
        <f t="shared" si="92"/>
        <v>0</v>
      </c>
      <c r="F280" s="2"/>
      <c r="G280" s="1"/>
      <c r="H280" s="1"/>
      <c r="I280" s="1"/>
      <c r="J280" s="1"/>
      <c r="K280" s="1"/>
    </row>
    <row r="281" spans="1:11" ht="24.95" customHeight="1" x14ac:dyDescent="0.2">
      <c r="A281" s="35">
        <v>5262</v>
      </c>
      <c r="B281" s="36">
        <v>441500</v>
      </c>
      <c r="C281" s="28" t="s">
        <v>137</v>
      </c>
      <c r="D281" s="1"/>
      <c r="E281" s="5">
        <f t="shared" si="92"/>
        <v>0</v>
      </c>
      <c r="F281" s="2"/>
      <c r="G281" s="1"/>
      <c r="H281" s="1"/>
      <c r="I281" s="1"/>
      <c r="J281" s="1"/>
      <c r="K281" s="1"/>
    </row>
    <row r="282" spans="1:11" ht="24.95" customHeight="1" x14ac:dyDescent="0.2">
      <c r="A282" s="35">
        <v>5263</v>
      </c>
      <c r="B282" s="36">
        <v>441600</v>
      </c>
      <c r="C282" s="28" t="s">
        <v>138</v>
      </c>
      <c r="D282" s="1"/>
      <c r="E282" s="5">
        <f t="shared" si="92"/>
        <v>0</v>
      </c>
      <c r="F282" s="2"/>
      <c r="G282" s="1"/>
      <c r="H282" s="1"/>
      <c r="I282" s="1"/>
      <c r="J282" s="1"/>
      <c r="K282" s="1"/>
    </row>
    <row r="283" spans="1:11" ht="24.95" customHeight="1" x14ac:dyDescent="0.2">
      <c r="A283" s="35">
        <v>5264</v>
      </c>
      <c r="B283" s="36">
        <v>441700</v>
      </c>
      <c r="C283" s="28" t="s">
        <v>139</v>
      </c>
      <c r="D283" s="1"/>
      <c r="E283" s="5">
        <f t="shared" si="92"/>
        <v>0</v>
      </c>
      <c r="F283" s="2"/>
      <c r="G283" s="1"/>
      <c r="H283" s="1"/>
      <c r="I283" s="1"/>
      <c r="J283" s="1"/>
      <c r="K283" s="1"/>
    </row>
    <row r="284" spans="1:11" ht="24.95" customHeight="1" x14ac:dyDescent="0.2">
      <c r="A284" s="35">
        <v>5265</v>
      </c>
      <c r="B284" s="36">
        <v>441800</v>
      </c>
      <c r="C284" s="28" t="s">
        <v>140</v>
      </c>
      <c r="D284" s="1"/>
      <c r="E284" s="5">
        <f t="shared" si="92"/>
        <v>0</v>
      </c>
      <c r="F284" s="2"/>
      <c r="G284" s="1"/>
      <c r="H284" s="1"/>
      <c r="I284" s="1"/>
      <c r="J284" s="1"/>
      <c r="K284" s="1"/>
    </row>
    <row r="285" spans="1:11" ht="24.95" customHeight="1" x14ac:dyDescent="0.2">
      <c r="A285" s="35">
        <v>5266</v>
      </c>
      <c r="B285" s="36">
        <v>441900</v>
      </c>
      <c r="C285" s="28" t="s">
        <v>231</v>
      </c>
      <c r="D285" s="1"/>
      <c r="E285" s="5">
        <f t="shared" si="92"/>
        <v>0</v>
      </c>
      <c r="F285" s="2"/>
      <c r="G285" s="1"/>
      <c r="H285" s="1"/>
      <c r="I285" s="1"/>
      <c r="J285" s="1"/>
      <c r="K285" s="1"/>
    </row>
    <row r="286" spans="1:11" ht="24.95" customHeight="1" x14ac:dyDescent="0.2">
      <c r="A286" s="38">
        <v>5267</v>
      </c>
      <c r="B286" s="34">
        <v>442000</v>
      </c>
      <c r="C286" s="27" t="s">
        <v>378</v>
      </c>
      <c r="D286" s="70">
        <f>SUM(D287:D292)</f>
        <v>0</v>
      </c>
      <c r="E286" s="70">
        <f t="shared" ref="E286:K286" si="93">SUM(E287:E292)</f>
        <v>0</v>
      </c>
      <c r="F286" s="70">
        <f t="shared" si="93"/>
        <v>0</v>
      </c>
      <c r="G286" s="70">
        <f>SUM(G287:G292)</f>
        <v>0</v>
      </c>
      <c r="H286" s="70">
        <f t="shared" si="93"/>
        <v>0</v>
      </c>
      <c r="I286" s="70">
        <f t="shared" si="93"/>
        <v>0</v>
      </c>
      <c r="J286" s="70">
        <f>SUM(J287:J292)</f>
        <v>0</v>
      </c>
      <c r="K286" s="70">
        <f t="shared" si="93"/>
        <v>0</v>
      </c>
    </row>
    <row r="287" spans="1:11" ht="24.95" customHeight="1" x14ac:dyDescent="0.2">
      <c r="A287" s="35">
        <v>5268</v>
      </c>
      <c r="B287" s="36">
        <v>442100</v>
      </c>
      <c r="C287" s="28" t="s">
        <v>379</v>
      </c>
      <c r="D287" s="1"/>
      <c r="E287" s="5">
        <f t="shared" ref="E287:E292" si="94">SUM(F287:K287)</f>
        <v>0</v>
      </c>
      <c r="F287" s="2"/>
      <c r="G287" s="1"/>
      <c r="H287" s="1"/>
      <c r="I287" s="1"/>
      <c r="J287" s="1"/>
      <c r="K287" s="1"/>
    </row>
    <row r="288" spans="1:11" ht="24.95" customHeight="1" x14ac:dyDescent="0.2">
      <c r="A288" s="35">
        <v>5269</v>
      </c>
      <c r="B288" s="36">
        <v>442200</v>
      </c>
      <c r="C288" s="28" t="s">
        <v>141</v>
      </c>
      <c r="D288" s="1"/>
      <c r="E288" s="5">
        <f t="shared" si="94"/>
        <v>0</v>
      </c>
      <c r="F288" s="2"/>
      <c r="G288" s="1"/>
      <c r="H288" s="1"/>
      <c r="I288" s="1"/>
      <c r="J288" s="1"/>
      <c r="K288" s="1"/>
    </row>
    <row r="289" spans="1:11" ht="24.95" customHeight="1" x14ac:dyDescent="0.2">
      <c r="A289" s="35">
        <v>5270</v>
      </c>
      <c r="B289" s="36">
        <v>442300</v>
      </c>
      <c r="C289" s="28" t="s">
        <v>142</v>
      </c>
      <c r="D289" s="1"/>
      <c r="E289" s="5">
        <f t="shared" si="94"/>
        <v>0</v>
      </c>
      <c r="F289" s="2"/>
      <c r="G289" s="1"/>
      <c r="H289" s="1"/>
      <c r="I289" s="1"/>
      <c r="J289" s="1"/>
      <c r="K289" s="1"/>
    </row>
    <row r="290" spans="1:11" ht="24.95" customHeight="1" x14ac:dyDescent="0.2">
      <c r="A290" s="35">
        <v>5271</v>
      </c>
      <c r="B290" s="36">
        <v>442400</v>
      </c>
      <c r="C290" s="28" t="s">
        <v>143</v>
      </c>
      <c r="D290" s="3"/>
      <c r="E290" s="5">
        <f t="shared" si="94"/>
        <v>0</v>
      </c>
      <c r="F290" s="2"/>
      <c r="G290" s="1"/>
      <c r="H290" s="1"/>
      <c r="I290" s="1"/>
      <c r="J290" s="3"/>
      <c r="K290" s="3"/>
    </row>
    <row r="291" spans="1:11" ht="24.95" customHeight="1" x14ac:dyDescent="0.2">
      <c r="A291" s="35">
        <v>5272</v>
      </c>
      <c r="B291" s="36">
        <v>442500</v>
      </c>
      <c r="C291" s="28" t="s">
        <v>144</v>
      </c>
      <c r="D291" s="3"/>
      <c r="E291" s="5">
        <f t="shared" si="94"/>
        <v>0</v>
      </c>
      <c r="F291" s="2"/>
      <c r="G291" s="1"/>
      <c r="H291" s="1"/>
      <c r="I291" s="1"/>
      <c r="J291" s="3"/>
      <c r="K291" s="3"/>
    </row>
    <row r="292" spans="1:11" ht="24.95" customHeight="1" x14ac:dyDescent="0.2">
      <c r="A292" s="35">
        <v>5273</v>
      </c>
      <c r="B292" s="36">
        <v>442600</v>
      </c>
      <c r="C292" s="28" t="s">
        <v>145</v>
      </c>
      <c r="D292" s="1"/>
      <c r="E292" s="5">
        <f t="shared" si="94"/>
        <v>0</v>
      </c>
      <c r="F292" s="2"/>
      <c r="G292" s="1"/>
      <c r="H292" s="1"/>
      <c r="I292" s="1"/>
      <c r="J292" s="1"/>
      <c r="K292" s="1"/>
    </row>
    <row r="293" spans="1:11" ht="24.95" customHeight="1" x14ac:dyDescent="0.2">
      <c r="A293" s="38">
        <v>5274</v>
      </c>
      <c r="B293" s="34">
        <v>443000</v>
      </c>
      <c r="C293" s="27" t="s">
        <v>380</v>
      </c>
      <c r="D293" s="5">
        <f>D294</f>
        <v>0</v>
      </c>
      <c r="E293" s="5">
        <f t="shared" ref="E293:K293" si="95">E294</f>
        <v>0</v>
      </c>
      <c r="F293" s="5">
        <f t="shared" si="95"/>
        <v>0</v>
      </c>
      <c r="G293" s="5">
        <f>G294</f>
        <v>0</v>
      </c>
      <c r="H293" s="5">
        <f t="shared" si="95"/>
        <v>0</v>
      </c>
      <c r="I293" s="5">
        <f t="shared" si="95"/>
        <v>0</v>
      </c>
      <c r="J293" s="5">
        <f t="shared" si="95"/>
        <v>0</v>
      </c>
      <c r="K293" s="5">
        <f t="shared" si="95"/>
        <v>0</v>
      </c>
    </row>
    <row r="294" spans="1:11" ht="24.95" customHeight="1" x14ac:dyDescent="0.2">
      <c r="A294" s="35">
        <v>5275</v>
      </c>
      <c r="B294" s="36">
        <v>443100</v>
      </c>
      <c r="C294" s="28" t="s">
        <v>263</v>
      </c>
      <c r="D294" s="1"/>
      <c r="E294" s="5">
        <f>SUM(F294:K294)</f>
        <v>0</v>
      </c>
      <c r="F294" s="2"/>
      <c r="G294" s="1"/>
      <c r="H294" s="1"/>
      <c r="I294" s="1"/>
      <c r="J294" s="1"/>
      <c r="K294" s="1"/>
    </row>
    <row r="295" spans="1:11" ht="24.95" customHeight="1" x14ac:dyDescent="0.2">
      <c r="A295" s="38">
        <v>5276</v>
      </c>
      <c r="B295" s="34">
        <v>444000</v>
      </c>
      <c r="C295" s="27" t="s">
        <v>381</v>
      </c>
      <c r="D295" s="5">
        <f>SUM(D296:D298)</f>
        <v>0</v>
      </c>
      <c r="E295" s="5">
        <f t="shared" ref="E295:K295" si="96">SUM(E296:E298)</f>
        <v>0</v>
      </c>
      <c r="F295" s="5">
        <f t="shared" si="96"/>
        <v>0</v>
      </c>
      <c r="G295" s="5">
        <f>SUM(G296:G298)</f>
        <v>0</v>
      </c>
      <c r="H295" s="5">
        <f t="shared" si="96"/>
        <v>0</v>
      </c>
      <c r="I295" s="5">
        <f t="shared" si="96"/>
        <v>0</v>
      </c>
      <c r="J295" s="5">
        <f>SUM(J296:J298)</f>
        <v>0</v>
      </c>
      <c r="K295" s="5">
        <f t="shared" si="96"/>
        <v>0</v>
      </c>
    </row>
    <row r="296" spans="1:11" ht="24.95" customHeight="1" x14ac:dyDescent="0.2">
      <c r="A296" s="35">
        <v>5277</v>
      </c>
      <c r="B296" s="36">
        <v>444100</v>
      </c>
      <c r="C296" s="28" t="s">
        <v>146</v>
      </c>
      <c r="D296" s="1"/>
      <c r="E296" s="5">
        <f>SUM(F296:K296)</f>
        <v>0</v>
      </c>
      <c r="F296" s="2"/>
      <c r="G296" s="1"/>
      <c r="H296" s="1"/>
      <c r="I296" s="1"/>
      <c r="J296" s="1"/>
      <c r="K296" s="1"/>
    </row>
    <row r="297" spans="1:11" ht="24.95" customHeight="1" x14ac:dyDescent="0.2">
      <c r="A297" s="35">
        <v>5278</v>
      </c>
      <c r="B297" s="36">
        <v>444200</v>
      </c>
      <c r="C297" s="28" t="s">
        <v>147</v>
      </c>
      <c r="D297" s="1"/>
      <c r="E297" s="5">
        <f>SUM(F297:K297)</f>
        <v>0</v>
      </c>
      <c r="F297" s="2"/>
      <c r="G297" s="1"/>
      <c r="H297" s="1"/>
      <c r="I297" s="1"/>
      <c r="J297" s="1"/>
      <c r="K297" s="1"/>
    </row>
    <row r="298" spans="1:11" ht="24.95" customHeight="1" x14ac:dyDescent="0.2">
      <c r="A298" s="35">
        <v>5279</v>
      </c>
      <c r="B298" s="36">
        <v>444300</v>
      </c>
      <c r="C298" s="28" t="s">
        <v>382</v>
      </c>
      <c r="D298" s="1"/>
      <c r="E298" s="5">
        <f>SUM(F298:K298)</f>
        <v>0</v>
      </c>
      <c r="F298" s="2"/>
      <c r="G298" s="1"/>
      <c r="H298" s="1"/>
      <c r="I298" s="1"/>
      <c r="J298" s="1"/>
      <c r="K298" s="1"/>
    </row>
    <row r="299" spans="1:11" ht="24.95" customHeight="1" x14ac:dyDescent="0.2">
      <c r="A299" s="38">
        <v>5280</v>
      </c>
      <c r="B299" s="34">
        <v>450000</v>
      </c>
      <c r="C299" s="27" t="s">
        <v>383</v>
      </c>
      <c r="D299" s="5">
        <f>D300+D303+D306+D309</f>
        <v>0</v>
      </c>
      <c r="E299" s="5">
        <f t="shared" ref="E299:K299" si="97">E300+E303+E306+E309</f>
        <v>0</v>
      </c>
      <c r="F299" s="5">
        <f t="shared" si="97"/>
        <v>0</v>
      </c>
      <c r="G299" s="5">
        <f>G300+G303+G306+G309</f>
        <v>0</v>
      </c>
      <c r="H299" s="5">
        <f t="shared" si="97"/>
        <v>0</v>
      </c>
      <c r="I299" s="5">
        <f t="shared" si="97"/>
        <v>0</v>
      </c>
      <c r="J299" s="5">
        <f>J300+J303+J306+J309</f>
        <v>0</v>
      </c>
      <c r="K299" s="5">
        <f t="shared" si="97"/>
        <v>0</v>
      </c>
    </row>
    <row r="300" spans="1:11" ht="41.25" customHeight="1" x14ac:dyDescent="0.2">
      <c r="A300" s="38">
        <v>5281</v>
      </c>
      <c r="B300" s="34">
        <v>451000</v>
      </c>
      <c r="C300" s="27" t="s">
        <v>384</v>
      </c>
      <c r="D300" s="5">
        <f>SUM(D301:D302)</f>
        <v>0</v>
      </c>
      <c r="E300" s="5">
        <f t="shared" ref="E300:K300" si="98">SUM(E301:E302)</f>
        <v>0</v>
      </c>
      <c r="F300" s="5">
        <f t="shared" si="98"/>
        <v>0</v>
      </c>
      <c r="G300" s="5">
        <f>SUM(G301:G302)</f>
        <v>0</v>
      </c>
      <c r="H300" s="5">
        <f t="shared" si="98"/>
        <v>0</v>
      </c>
      <c r="I300" s="5">
        <f t="shared" si="98"/>
        <v>0</v>
      </c>
      <c r="J300" s="5">
        <f>SUM(J301:J302)</f>
        <v>0</v>
      </c>
      <c r="K300" s="5">
        <f t="shared" si="98"/>
        <v>0</v>
      </c>
    </row>
    <row r="301" spans="1:11" ht="24.95" customHeight="1" x14ac:dyDescent="0.2">
      <c r="A301" s="35">
        <v>5282</v>
      </c>
      <c r="B301" s="36">
        <v>451100</v>
      </c>
      <c r="C301" s="28" t="s">
        <v>385</v>
      </c>
      <c r="D301" s="1"/>
      <c r="E301" s="5">
        <f>SUM(F301:K301)</f>
        <v>0</v>
      </c>
      <c r="F301" s="2"/>
      <c r="G301" s="1"/>
      <c r="H301" s="1"/>
      <c r="I301" s="1"/>
      <c r="J301" s="1"/>
      <c r="K301" s="1"/>
    </row>
    <row r="302" spans="1:11" ht="24.95" customHeight="1" x14ac:dyDescent="0.2">
      <c r="A302" s="35">
        <v>5283</v>
      </c>
      <c r="B302" s="36">
        <v>451200</v>
      </c>
      <c r="C302" s="28" t="s">
        <v>148</v>
      </c>
      <c r="D302" s="1"/>
      <c r="E302" s="5">
        <f>SUM(F302:K302)</f>
        <v>0</v>
      </c>
      <c r="F302" s="2"/>
      <c r="G302" s="1"/>
      <c r="H302" s="1"/>
      <c r="I302" s="1"/>
      <c r="J302" s="1"/>
      <c r="K302" s="1"/>
    </row>
    <row r="303" spans="1:11" ht="24.95" customHeight="1" x14ac:dyDescent="0.2">
      <c r="A303" s="38">
        <v>5284</v>
      </c>
      <c r="B303" s="34">
        <v>452000</v>
      </c>
      <c r="C303" s="27" t="s">
        <v>386</v>
      </c>
      <c r="D303" s="9">
        <f>SUM(D304:D305)</f>
        <v>0</v>
      </c>
      <c r="E303" s="9">
        <f t="shared" ref="E303:K303" si="99">SUM(E304:E305)</f>
        <v>0</v>
      </c>
      <c r="F303" s="9">
        <f t="shared" si="99"/>
        <v>0</v>
      </c>
      <c r="G303" s="9">
        <f>SUM(G304:G305)</f>
        <v>0</v>
      </c>
      <c r="H303" s="9">
        <f t="shared" si="99"/>
        <v>0</v>
      </c>
      <c r="I303" s="9">
        <f t="shared" si="99"/>
        <v>0</v>
      </c>
      <c r="J303" s="9">
        <f>SUM(J304:J305)</f>
        <v>0</v>
      </c>
      <c r="K303" s="9">
        <f t="shared" si="99"/>
        <v>0</v>
      </c>
    </row>
    <row r="304" spans="1:11" ht="24.95" customHeight="1" x14ac:dyDescent="0.2">
      <c r="A304" s="35">
        <v>5285</v>
      </c>
      <c r="B304" s="36">
        <v>452100</v>
      </c>
      <c r="C304" s="28" t="s">
        <v>149</v>
      </c>
      <c r="D304" s="1"/>
      <c r="E304" s="5">
        <f>SUM(F304:K304)</f>
        <v>0</v>
      </c>
      <c r="F304" s="2"/>
      <c r="G304" s="1"/>
      <c r="H304" s="1"/>
      <c r="I304" s="1"/>
      <c r="J304" s="1"/>
      <c r="K304" s="1"/>
    </row>
    <row r="305" spans="1:11" ht="24.95" customHeight="1" x14ac:dyDescent="0.2">
      <c r="A305" s="35">
        <v>5286</v>
      </c>
      <c r="B305" s="36">
        <v>452200</v>
      </c>
      <c r="C305" s="28" t="s">
        <v>264</v>
      </c>
      <c r="D305" s="1"/>
      <c r="E305" s="5">
        <f>SUM(F305:K305)</f>
        <v>0</v>
      </c>
      <c r="F305" s="2"/>
      <c r="G305" s="1"/>
      <c r="H305" s="1"/>
      <c r="I305" s="1"/>
      <c r="J305" s="1"/>
      <c r="K305" s="1"/>
    </row>
    <row r="306" spans="1:11" ht="24.95" customHeight="1" x14ac:dyDescent="0.2">
      <c r="A306" s="38">
        <v>5287</v>
      </c>
      <c r="B306" s="34">
        <v>453000</v>
      </c>
      <c r="C306" s="27" t="s">
        <v>387</v>
      </c>
      <c r="D306" s="5">
        <f>SUM(D307:D308)</f>
        <v>0</v>
      </c>
      <c r="E306" s="5">
        <f t="shared" ref="E306:K306" si="100">SUM(E307:E308)</f>
        <v>0</v>
      </c>
      <c r="F306" s="5">
        <f t="shared" si="100"/>
        <v>0</v>
      </c>
      <c r="G306" s="5">
        <f>SUM(G307:G308)</f>
        <v>0</v>
      </c>
      <c r="H306" s="5">
        <f t="shared" si="100"/>
        <v>0</v>
      </c>
      <c r="I306" s="5">
        <f t="shared" si="100"/>
        <v>0</v>
      </c>
      <c r="J306" s="5">
        <f>SUM(J307:J308)</f>
        <v>0</v>
      </c>
      <c r="K306" s="5">
        <f t="shared" si="100"/>
        <v>0</v>
      </c>
    </row>
    <row r="307" spans="1:11" ht="24.95" customHeight="1" x14ac:dyDescent="0.2">
      <c r="A307" s="35">
        <v>5288</v>
      </c>
      <c r="B307" s="36">
        <v>453100</v>
      </c>
      <c r="C307" s="28" t="s">
        <v>150</v>
      </c>
      <c r="D307" s="1"/>
      <c r="E307" s="5">
        <f>SUM(F307:K307)</f>
        <v>0</v>
      </c>
      <c r="F307" s="2"/>
      <c r="G307" s="1"/>
      <c r="H307" s="1"/>
      <c r="I307" s="1"/>
      <c r="J307" s="1"/>
      <c r="K307" s="1"/>
    </row>
    <row r="308" spans="1:11" ht="24.95" customHeight="1" x14ac:dyDescent="0.2">
      <c r="A308" s="35">
        <v>5289</v>
      </c>
      <c r="B308" s="39">
        <v>453200</v>
      </c>
      <c r="C308" s="32" t="s">
        <v>151</v>
      </c>
      <c r="D308" s="1"/>
      <c r="E308" s="5">
        <f>SUM(F308:K308)</f>
        <v>0</v>
      </c>
      <c r="F308" s="2"/>
      <c r="G308" s="1"/>
      <c r="H308" s="1"/>
      <c r="I308" s="1"/>
      <c r="J308" s="1"/>
      <c r="K308" s="1"/>
    </row>
    <row r="309" spans="1:11" ht="24.95" customHeight="1" x14ac:dyDescent="0.2">
      <c r="A309" s="38">
        <v>5290</v>
      </c>
      <c r="B309" s="34">
        <v>454000</v>
      </c>
      <c r="C309" s="27" t="s">
        <v>388</v>
      </c>
      <c r="D309" s="5">
        <f>SUM(D310:D311)</f>
        <v>0</v>
      </c>
      <c r="E309" s="5">
        <f t="shared" ref="E309:K309" si="101">SUM(E310:E311)</f>
        <v>0</v>
      </c>
      <c r="F309" s="5">
        <f t="shared" si="101"/>
        <v>0</v>
      </c>
      <c r="G309" s="5">
        <f>SUM(G310:G311)</f>
        <v>0</v>
      </c>
      <c r="H309" s="5">
        <f t="shared" si="101"/>
        <v>0</v>
      </c>
      <c r="I309" s="5">
        <f t="shared" si="101"/>
        <v>0</v>
      </c>
      <c r="J309" s="5">
        <f>SUM(J310:J311)</f>
        <v>0</v>
      </c>
      <c r="K309" s="5">
        <f t="shared" si="101"/>
        <v>0</v>
      </c>
    </row>
    <row r="310" spans="1:11" ht="24.95" customHeight="1" x14ac:dyDescent="0.2">
      <c r="A310" s="35">
        <v>5291</v>
      </c>
      <c r="B310" s="36">
        <v>454100</v>
      </c>
      <c r="C310" s="28" t="s">
        <v>152</v>
      </c>
      <c r="D310" s="1"/>
      <c r="E310" s="5">
        <f>SUM(F310:K310)</f>
        <v>0</v>
      </c>
      <c r="F310" s="2"/>
      <c r="G310" s="1"/>
      <c r="H310" s="1"/>
      <c r="I310" s="1"/>
      <c r="J310" s="1"/>
      <c r="K310" s="1"/>
    </row>
    <row r="311" spans="1:11" ht="24.95" customHeight="1" x14ac:dyDescent="0.2">
      <c r="A311" s="35">
        <v>5292</v>
      </c>
      <c r="B311" s="36">
        <v>454200</v>
      </c>
      <c r="C311" s="28" t="s">
        <v>153</v>
      </c>
      <c r="D311" s="1"/>
      <c r="E311" s="5">
        <f>SUM(F311:K311)</f>
        <v>0</v>
      </c>
      <c r="F311" s="2"/>
      <c r="G311" s="1"/>
      <c r="H311" s="1"/>
      <c r="I311" s="1"/>
      <c r="J311" s="1"/>
      <c r="K311" s="1"/>
    </row>
    <row r="312" spans="1:11" ht="24.95" customHeight="1" x14ac:dyDescent="0.2">
      <c r="A312" s="38">
        <v>5293</v>
      </c>
      <c r="B312" s="34">
        <v>460000</v>
      </c>
      <c r="C312" s="27" t="s">
        <v>389</v>
      </c>
      <c r="D312" s="5">
        <f>D313+D316+D319+D322+D325</f>
        <v>0</v>
      </c>
      <c r="E312" s="5">
        <f t="shared" ref="E312:K312" si="102">E313+E316+E319+E322+E325</f>
        <v>0</v>
      </c>
      <c r="F312" s="5">
        <f t="shared" si="102"/>
        <v>0</v>
      </c>
      <c r="G312" s="5">
        <f>G313+G316+G319+G322+G325</f>
        <v>0</v>
      </c>
      <c r="H312" s="5">
        <f t="shared" si="102"/>
        <v>0</v>
      </c>
      <c r="I312" s="5">
        <f t="shared" si="102"/>
        <v>0</v>
      </c>
      <c r="J312" s="5">
        <f>J313+J316+J319+J322+J325</f>
        <v>0</v>
      </c>
      <c r="K312" s="5">
        <f t="shared" si="102"/>
        <v>0</v>
      </c>
    </row>
    <row r="313" spans="1:11" ht="24.95" customHeight="1" x14ac:dyDescent="0.2">
      <c r="A313" s="38">
        <v>5294</v>
      </c>
      <c r="B313" s="34">
        <v>461000</v>
      </c>
      <c r="C313" s="27" t="s">
        <v>390</v>
      </c>
      <c r="D313" s="5">
        <f>SUM(D314:D315)</f>
        <v>0</v>
      </c>
      <c r="E313" s="5">
        <f t="shared" ref="E313:K313" si="103">SUM(E314:E315)</f>
        <v>0</v>
      </c>
      <c r="F313" s="5">
        <f t="shared" si="103"/>
        <v>0</v>
      </c>
      <c r="G313" s="5">
        <f>SUM(G314:G315)</f>
        <v>0</v>
      </c>
      <c r="H313" s="5">
        <f t="shared" si="103"/>
        <v>0</v>
      </c>
      <c r="I313" s="5">
        <f t="shared" si="103"/>
        <v>0</v>
      </c>
      <c r="J313" s="5">
        <f>SUM(J314:J315)</f>
        <v>0</v>
      </c>
      <c r="K313" s="5">
        <f t="shared" si="103"/>
        <v>0</v>
      </c>
    </row>
    <row r="314" spans="1:11" ht="24.95" customHeight="1" x14ac:dyDescent="0.2">
      <c r="A314" s="35">
        <v>5295</v>
      </c>
      <c r="B314" s="36">
        <v>461100</v>
      </c>
      <c r="C314" s="28" t="s">
        <v>391</v>
      </c>
      <c r="D314" s="1"/>
      <c r="E314" s="5">
        <f>SUM(F314:K314)</f>
        <v>0</v>
      </c>
      <c r="F314" s="2"/>
      <c r="G314" s="1"/>
      <c r="H314" s="1"/>
      <c r="I314" s="1"/>
      <c r="J314" s="1"/>
      <c r="K314" s="1"/>
    </row>
    <row r="315" spans="1:11" ht="24.95" customHeight="1" x14ac:dyDescent="0.2">
      <c r="A315" s="35">
        <v>5296</v>
      </c>
      <c r="B315" s="36">
        <v>461200</v>
      </c>
      <c r="C315" s="28" t="s">
        <v>154</v>
      </c>
      <c r="D315" s="1"/>
      <c r="E315" s="5">
        <f>SUM(F315:K315)</f>
        <v>0</v>
      </c>
      <c r="F315" s="2"/>
      <c r="G315" s="1"/>
      <c r="H315" s="1"/>
      <c r="I315" s="1"/>
      <c r="J315" s="1"/>
      <c r="K315" s="1"/>
    </row>
    <row r="316" spans="1:11" ht="24.95" customHeight="1" x14ac:dyDescent="0.2">
      <c r="A316" s="38">
        <v>5297</v>
      </c>
      <c r="B316" s="34">
        <v>462000</v>
      </c>
      <c r="C316" s="27" t="s">
        <v>392</v>
      </c>
      <c r="D316" s="5">
        <f>SUM(D317:D318)</f>
        <v>0</v>
      </c>
      <c r="E316" s="5">
        <f t="shared" ref="E316:K316" si="104">SUM(E317:E318)</f>
        <v>0</v>
      </c>
      <c r="F316" s="5">
        <f t="shared" si="104"/>
        <v>0</v>
      </c>
      <c r="G316" s="5">
        <f>SUM(G317:G318)</f>
        <v>0</v>
      </c>
      <c r="H316" s="5">
        <f t="shared" si="104"/>
        <v>0</v>
      </c>
      <c r="I316" s="5">
        <f t="shared" si="104"/>
        <v>0</v>
      </c>
      <c r="J316" s="5">
        <f>SUM(J317:J318)</f>
        <v>0</v>
      </c>
      <c r="K316" s="5">
        <f t="shared" si="104"/>
        <v>0</v>
      </c>
    </row>
    <row r="317" spans="1:11" ht="24.95" customHeight="1" x14ac:dyDescent="0.2">
      <c r="A317" s="35">
        <v>5298</v>
      </c>
      <c r="B317" s="36">
        <v>462100</v>
      </c>
      <c r="C317" s="28" t="s">
        <v>393</v>
      </c>
      <c r="D317" s="1"/>
      <c r="E317" s="5">
        <f>SUM(F317:K317)</f>
        <v>0</v>
      </c>
      <c r="F317" s="2"/>
      <c r="G317" s="1"/>
      <c r="H317" s="1"/>
      <c r="I317" s="1"/>
      <c r="J317" s="1"/>
      <c r="K317" s="1"/>
    </row>
    <row r="318" spans="1:11" ht="24.95" customHeight="1" x14ac:dyDescent="0.2">
      <c r="A318" s="35">
        <v>5299</v>
      </c>
      <c r="B318" s="36">
        <v>462200</v>
      </c>
      <c r="C318" s="28" t="s">
        <v>394</v>
      </c>
      <c r="D318" s="1"/>
      <c r="E318" s="5">
        <f>SUM(F318:K318)</f>
        <v>0</v>
      </c>
      <c r="F318" s="2"/>
      <c r="G318" s="1"/>
      <c r="H318" s="1"/>
      <c r="I318" s="1"/>
      <c r="J318" s="1"/>
      <c r="K318" s="1"/>
    </row>
    <row r="319" spans="1:11" ht="24.95" customHeight="1" x14ac:dyDescent="0.2">
      <c r="A319" s="38">
        <v>5300</v>
      </c>
      <c r="B319" s="34">
        <v>463000</v>
      </c>
      <c r="C319" s="27" t="s">
        <v>395</v>
      </c>
      <c r="D319" s="5">
        <f>SUM(D320:D321)</f>
        <v>0</v>
      </c>
      <c r="E319" s="5">
        <f t="shared" ref="E319:K319" si="105">SUM(E320:E321)</f>
        <v>0</v>
      </c>
      <c r="F319" s="5">
        <f t="shared" si="105"/>
        <v>0</v>
      </c>
      <c r="G319" s="5">
        <f>SUM(G320:G321)</f>
        <v>0</v>
      </c>
      <c r="H319" s="5">
        <f t="shared" si="105"/>
        <v>0</v>
      </c>
      <c r="I319" s="5">
        <f t="shared" si="105"/>
        <v>0</v>
      </c>
      <c r="J319" s="5">
        <f>SUM(J320:J321)</f>
        <v>0</v>
      </c>
      <c r="K319" s="5">
        <f t="shared" si="105"/>
        <v>0</v>
      </c>
    </row>
    <row r="320" spans="1:11" ht="24.95" customHeight="1" x14ac:dyDescent="0.2">
      <c r="A320" s="35">
        <v>5301</v>
      </c>
      <c r="B320" s="36">
        <v>463100</v>
      </c>
      <c r="C320" s="28" t="s">
        <v>246</v>
      </c>
      <c r="D320" s="1"/>
      <c r="E320" s="5">
        <f>SUM(F320:K320)</f>
        <v>0</v>
      </c>
      <c r="F320" s="2"/>
      <c r="G320" s="1"/>
      <c r="H320" s="1"/>
      <c r="I320" s="1"/>
      <c r="J320" s="1"/>
      <c r="K320" s="1"/>
    </row>
    <row r="321" spans="1:11" ht="24.95" customHeight="1" x14ac:dyDescent="0.2">
      <c r="A321" s="35">
        <v>5302</v>
      </c>
      <c r="B321" s="36">
        <v>463200</v>
      </c>
      <c r="C321" s="28" t="s">
        <v>245</v>
      </c>
      <c r="D321" s="1"/>
      <c r="E321" s="5">
        <f>SUM(F321:K321)</f>
        <v>0</v>
      </c>
      <c r="F321" s="2"/>
      <c r="G321" s="1"/>
      <c r="H321" s="1"/>
      <c r="I321" s="1"/>
      <c r="J321" s="1"/>
      <c r="K321" s="1"/>
    </row>
    <row r="322" spans="1:11" ht="24.95" customHeight="1" x14ac:dyDescent="0.2">
      <c r="A322" s="38">
        <v>5303</v>
      </c>
      <c r="B322" s="34">
        <v>464000</v>
      </c>
      <c r="C322" s="27" t="s">
        <v>396</v>
      </c>
      <c r="D322" s="5">
        <f>SUM(D323:D324)</f>
        <v>0</v>
      </c>
      <c r="E322" s="5">
        <f t="shared" ref="E322:K322" si="106">SUM(E323:E324)</f>
        <v>0</v>
      </c>
      <c r="F322" s="5">
        <f t="shared" si="106"/>
        <v>0</v>
      </c>
      <c r="G322" s="5">
        <f>SUM(G323:G324)</f>
        <v>0</v>
      </c>
      <c r="H322" s="5">
        <f t="shared" si="106"/>
        <v>0</v>
      </c>
      <c r="I322" s="5">
        <f t="shared" si="106"/>
        <v>0</v>
      </c>
      <c r="J322" s="5">
        <f>SUM(J323:J324)</f>
        <v>0</v>
      </c>
      <c r="K322" s="5">
        <f t="shared" si="106"/>
        <v>0</v>
      </c>
    </row>
    <row r="323" spans="1:11" ht="24.95" customHeight="1" x14ac:dyDescent="0.2">
      <c r="A323" s="35">
        <v>5304</v>
      </c>
      <c r="B323" s="36">
        <v>464100</v>
      </c>
      <c r="C323" s="28" t="s">
        <v>265</v>
      </c>
      <c r="D323" s="1"/>
      <c r="E323" s="5">
        <f>SUM(F323:K323)</f>
        <v>0</v>
      </c>
      <c r="F323" s="2"/>
      <c r="G323" s="1"/>
      <c r="H323" s="1"/>
      <c r="I323" s="1"/>
      <c r="J323" s="1"/>
      <c r="K323" s="1"/>
    </row>
    <row r="324" spans="1:11" ht="24.95" customHeight="1" x14ac:dyDescent="0.2">
      <c r="A324" s="35">
        <v>5305</v>
      </c>
      <c r="B324" s="36">
        <v>464200</v>
      </c>
      <c r="C324" s="28" t="s">
        <v>266</v>
      </c>
      <c r="D324" s="1"/>
      <c r="E324" s="5">
        <f>SUM(F324:K324)</f>
        <v>0</v>
      </c>
      <c r="F324" s="2"/>
      <c r="G324" s="1"/>
      <c r="H324" s="1"/>
      <c r="I324" s="1"/>
      <c r="J324" s="1"/>
      <c r="K324" s="1"/>
    </row>
    <row r="325" spans="1:11" ht="24.95" customHeight="1" x14ac:dyDescent="0.2">
      <c r="A325" s="38">
        <v>5306</v>
      </c>
      <c r="B325" s="34">
        <v>465000</v>
      </c>
      <c r="C325" s="27" t="s">
        <v>397</v>
      </c>
      <c r="D325" s="5">
        <f>SUM(D326:D327)</f>
        <v>0</v>
      </c>
      <c r="E325" s="5">
        <f t="shared" ref="E325:K325" si="107">SUM(E326:E327)</f>
        <v>0</v>
      </c>
      <c r="F325" s="5">
        <f t="shared" si="107"/>
        <v>0</v>
      </c>
      <c r="G325" s="5">
        <f>SUM(G326:G327)</f>
        <v>0</v>
      </c>
      <c r="H325" s="5">
        <f t="shared" si="107"/>
        <v>0</v>
      </c>
      <c r="I325" s="5">
        <f t="shared" si="107"/>
        <v>0</v>
      </c>
      <c r="J325" s="5">
        <f>SUM(J326:J327)</f>
        <v>0</v>
      </c>
      <c r="K325" s="5">
        <f t="shared" si="107"/>
        <v>0</v>
      </c>
    </row>
    <row r="326" spans="1:11" ht="24.95" customHeight="1" x14ac:dyDescent="0.2">
      <c r="A326" s="35">
        <v>5307</v>
      </c>
      <c r="B326" s="36">
        <v>465100</v>
      </c>
      <c r="C326" s="28" t="s">
        <v>398</v>
      </c>
      <c r="D326" s="1"/>
      <c r="E326" s="5">
        <f>SUM(F326:K326)</f>
        <v>0</v>
      </c>
      <c r="F326" s="2"/>
      <c r="G326" s="1"/>
      <c r="H326" s="1"/>
      <c r="I326" s="1"/>
      <c r="J326" s="1"/>
      <c r="K326" s="1"/>
    </row>
    <row r="327" spans="1:11" ht="24.95" customHeight="1" x14ac:dyDescent="0.2">
      <c r="A327" s="35">
        <v>5308</v>
      </c>
      <c r="B327" s="36">
        <v>465200</v>
      </c>
      <c r="C327" s="28" t="s">
        <v>268</v>
      </c>
      <c r="D327" s="1"/>
      <c r="E327" s="5">
        <f>SUM(F327:K327)</f>
        <v>0</v>
      </c>
      <c r="F327" s="2"/>
      <c r="G327" s="1"/>
      <c r="H327" s="1"/>
      <c r="I327" s="1"/>
      <c r="J327" s="1"/>
      <c r="K327" s="1"/>
    </row>
    <row r="328" spans="1:11" ht="24.95" customHeight="1" x14ac:dyDescent="0.2">
      <c r="A328" s="38">
        <v>5309</v>
      </c>
      <c r="B328" s="34">
        <v>470000</v>
      </c>
      <c r="C328" s="27" t="s">
        <v>399</v>
      </c>
      <c r="D328" s="5">
        <f>D329+D333</f>
        <v>0</v>
      </c>
      <c r="E328" s="5">
        <f t="shared" ref="E328:K328" si="108">E329+E333</f>
        <v>0</v>
      </c>
      <c r="F328" s="5">
        <f t="shared" si="108"/>
        <v>0</v>
      </c>
      <c r="G328" s="5">
        <f>G329+G333</f>
        <v>0</v>
      </c>
      <c r="H328" s="5">
        <f t="shared" si="108"/>
        <v>0</v>
      </c>
      <c r="I328" s="5">
        <f t="shared" si="108"/>
        <v>0</v>
      </c>
      <c r="J328" s="5">
        <f>J329+J333</f>
        <v>0</v>
      </c>
      <c r="K328" s="5">
        <f t="shared" si="108"/>
        <v>0</v>
      </c>
    </row>
    <row r="329" spans="1:11" ht="36" customHeight="1" x14ac:dyDescent="0.2">
      <c r="A329" s="38">
        <v>5310</v>
      </c>
      <c r="B329" s="34">
        <v>471000</v>
      </c>
      <c r="C329" s="27" t="s">
        <v>400</v>
      </c>
      <c r="D329" s="70">
        <f>SUM(D330:D332)</f>
        <v>0</v>
      </c>
      <c r="E329" s="70">
        <f t="shared" ref="E329:K329" si="109">SUM(E330:E332)</f>
        <v>0</v>
      </c>
      <c r="F329" s="70">
        <f t="shared" si="109"/>
        <v>0</v>
      </c>
      <c r="G329" s="70">
        <f>SUM(G330:G332)</f>
        <v>0</v>
      </c>
      <c r="H329" s="70">
        <f t="shared" si="109"/>
        <v>0</v>
      </c>
      <c r="I329" s="70">
        <f t="shared" si="109"/>
        <v>0</v>
      </c>
      <c r="J329" s="70">
        <f>SUM(J330:J332)</f>
        <v>0</v>
      </c>
      <c r="K329" s="70">
        <f t="shared" si="109"/>
        <v>0</v>
      </c>
    </row>
    <row r="330" spans="1:11" ht="24.95" customHeight="1" x14ac:dyDescent="0.2">
      <c r="A330" s="35">
        <v>5311</v>
      </c>
      <c r="B330" s="36">
        <v>471100</v>
      </c>
      <c r="C330" s="28" t="s">
        <v>155</v>
      </c>
      <c r="D330" s="1"/>
      <c r="E330" s="5">
        <f>SUM(F330:K330)</f>
        <v>0</v>
      </c>
      <c r="F330" s="2"/>
      <c r="G330" s="1"/>
      <c r="H330" s="1"/>
      <c r="I330" s="1"/>
      <c r="J330" s="1"/>
      <c r="K330" s="1"/>
    </row>
    <row r="331" spans="1:11" ht="24.95" customHeight="1" x14ac:dyDescent="0.2">
      <c r="A331" s="35">
        <v>5312</v>
      </c>
      <c r="B331" s="36">
        <v>471200</v>
      </c>
      <c r="C331" s="28" t="s">
        <v>401</v>
      </c>
      <c r="D331" s="1"/>
      <c r="E331" s="5">
        <f>SUM(F331:K331)</f>
        <v>0</v>
      </c>
      <c r="F331" s="2"/>
      <c r="G331" s="1"/>
      <c r="H331" s="1"/>
      <c r="I331" s="1"/>
      <c r="J331" s="1"/>
      <c r="K331" s="1"/>
    </row>
    <row r="332" spans="1:11" ht="24.95" customHeight="1" x14ac:dyDescent="0.2">
      <c r="A332" s="35">
        <v>5313</v>
      </c>
      <c r="B332" s="39">
        <v>471900</v>
      </c>
      <c r="C332" s="32" t="s">
        <v>156</v>
      </c>
      <c r="D332" s="1"/>
      <c r="E332" s="5">
        <f>SUM(F332:K332)</f>
        <v>0</v>
      </c>
      <c r="F332" s="2"/>
      <c r="G332" s="1"/>
      <c r="H332" s="1"/>
      <c r="I332" s="1"/>
      <c r="J332" s="1"/>
      <c r="K332" s="1"/>
    </row>
    <row r="333" spans="1:11" ht="24.95" customHeight="1" x14ac:dyDescent="0.2">
      <c r="A333" s="38">
        <v>5314</v>
      </c>
      <c r="B333" s="34">
        <v>472000</v>
      </c>
      <c r="C333" s="27" t="s">
        <v>402</v>
      </c>
      <c r="D333" s="9">
        <f>SUM(D334:D342)</f>
        <v>0</v>
      </c>
      <c r="E333" s="9">
        <f t="shared" ref="E333:K333" si="110">SUM(E334:E342)</f>
        <v>0</v>
      </c>
      <c r="F333" s="9">
        <f t="shared" si="110"/>
        <v>0</v>
      </c>
      <c r="G333" s="9">
        <f>SUM(G334:G342)</f>
        <v>0</v>
      </c>
      <c r="H333" s="9">
        <f t="shared" si="110"/>
        <v>0</v>
      </c>
      <c r="I333" s="9">
        <f t="shared" si="110"/>
        <v>0</v>
      </c>
      <c r="J333" s="9">
        <f>SUM(J334:J342)</f>
        <v>0</v>
      </c>
      <c r="K333" s="9">
        <f t="shared" si="110"/>
        <v>0</v>
      </c>
    </row>
    <row r="334" spans="1:11" ht="24.95" customHeight="1" x14ac:dyDescent="0.2">
      <c r="A334" s="35">
        <v>5315</v>
      </c>
      <c r="B334" s="36">
        <v>472100</v>
      </c>
      <c r="C334" s="28" t="s">
        <v>157</v>
      </c>
      <c r="D334" s="3"/>
      <c r="E334" s="5">
        <f t="shared" ref="E334:E342" si="111">SUM(F334:K334)</f>
        <v>0</v>
      </c>
      <c r="F334" s="2"/>
      <c r="G334" s="1"/>
      <c r="H334" s="1"/>
      <c r="I334" s="1"/>
      <c r="J334" s="3"/>
      <c r="K334" s="3"/>
    </row>
    <row r="335" spans="1:11" ht="24.95" customHeight="1" x14ac:dyDescent="0.2">
      <c r="A335" s="35">
        <v>5316</v>
      </c>
      <c r="B335" s="36">
        <v>472200</v>
      </c>
      <c r="C335" s="28" t="s">
        <v>403</v>
      </c>
      <c r="D335" s="1"/>
      <c r="E335" s="5">
        <f t="shared" si="111"/>
        <v>0</v>
      </c>
      <c r="F335" s="2"/>
      <c r="G335" s="1"/>
      <c r="H335" s="1"/>
      <c r="I335" s="1"/>
      <c r="J335" s="1"/>
      <c r="K335" s="1"/>
    </row>
    <row r="336" spans="1:11" ht="24.95" customHeight="1" x14ac:dyDescent="0.2">
      <c r="A336" s="35">
        <v>5317</v>
      </c>
      <c r="B336" s="36">
        <v>472300</v>
      </c>
      <c r="C336" s="28" t="s">
        <v>404</v>
      </c>
      <c r="D336" s="1"/>
      <c r="E336" s="5">
        <f t="shared" si="111"/>
        <v>0</v>
      </c>
      <c r="F336" s="2"/>
      <c r="G336" s="1"/>
      <c r="H336" s="1"/>
      <c r="I336" s="1"/>
      <c r="J336" s="1"/>
      <c r="K336" s="1"/>
    </row>
    <row r="337" spans="1:11" ht="24.95" customHeight="1" x14ac:dyDescent="0.2">
      <c r="A337" s="35">
        <v>5318</v>
      </c>
      <c r="B337" s="36">
        <v>472400</v>
      </c>
      <c r="C337" s="28" t="s">
        <v>405</v>
      </c>
      <c r="D337" s="1"/>
      <c r="E337" s="5">
        <f t="shared" si="111"/>
        <v>0</v>
      </c>
      <c r="F337" s="2"/>
      <c r="G337" s="1"/>
      <c r="H337" s="1"/>
      <c r="I337" s="1"/>
      <c r="J337" s="1"/>
      <c r="K337" s="1"/>
    </row>
    <row r="338" spans="1:11" ht="24.95" customHeight="1" x14ac:dyDescent="0.2">
      <c r="A338" s="35">
        <v>5319</v>
      </c>
      <c r="B338" s="36">
        <v>472500</v>
      </c>
      <c r="C338" s="28" t="s">
        <v>158</v>
      </c>
      <c r="D338" s="1"/>
      <c r="E338" s="5">
        <f t="shared" si="111"/>
        <v>0</v>
      </c>
      <c r="F338" s="2"/>
      <c r="G338" s="1"/>
      <c r="H338" s="1"/>
      <c r="I338" s="1"/>
      <c r="J338" s="1"/>
      <c r="K338" s="1"/>
    </row>
    <row r="339" spans="1:11" ht="24.95" customHeight="1" x14ac:dyDescent="0.2">
      <c r="A339" s="35">
        <v>5320</v>
      </c>
      <c r="B339" s="36">
        <v>472600</v>
      </c>
      <c r="C339" s="28" t="s">
        <v>159</v>
      </c>
      <c r="D339" s="1"/>
      <c r="E339" s="5">
        <f t="shared" si="111"/>
        <v>0</v>
      </c>
      <c r="F339" s="2"/>
      <c r="G339" s="1"/>
      <c r="H339" s="1"/>
      <c r="I339" s="1"/>
      <c r="J339" s="1"/>
      <c r="K339" s="1"/>
    </row>
    <row r="340" spans="1:11" ht="24.95" customHeight="1" x14ac:dyDescent="0.2">
      <c r="A340" s="35">
        <v>5321</v>
      </c>
      <c r="B340" s="36">
        <v>472700</v>
      </c>
      <c r="C340" s="28" t="s">
        <v>406</v>
      </c>
      <c r="D340" s="3"/>
      <c r="E340" s="5">
        <f t="shared" si="111"/>
        <v>0</v>
      </c>
      <c r="F340" s="10"/>
      <c r="G340" s="3"/>
      <c r="H340" s="3"/>
      <c r="I340" s="3"/>
      <c r="J340" s="3"/>
      <c r="K340" s="3"/>
    </row>
    <row r="341" spans="1:11" ht="24.95" customHeight="1" x14ac:dyDescent="0.2">
      <c r="A341" s="35">
        <v>5322</v>
      </c>
      <c r="B341" s="36">
        <v>472800</v>
      </c>
      <c r="C341" s="28" t="s">
        <v>407</v>
      </c>
      <c r="D341" s="1"/>
      <c r="E341" s="5">
        <f t="shared" si="111"/>
        <v>0</v>
      </c>
      <c r="F341" s="2"/>
      <c r="G341" s="1"/>
      <c r="H341" s="1"/>
      <c r="I341" s="1"/>
      <c r="J341" s="1"/>
      <c r="K341" s="1"/>
    </row>
    <row r="342" spans="1:11" ht="24.95" customHeight="1" x14ac:dyDescent="0.2">
      <c r="A342" s="35">
        <v>5323</v>
      </c>
      <c r="B342" s="36">
        <v>472900</v>
      </c>
      <c r="C342" s="28" t="s">
        <v>160</v>
      </c>
      <c r="D342" s="1"/>
      <c r="E342" s="5">
        <f t="shared" si="111"/>
        <v>0</v>
      </c>
      <c r="F342" s="2"/>
      <c r="G342" s="1"/>
      <c r="H342" s="1"/>
      <c r="I342" s="1"/>
      <c r="J342" s="1"/>
      <c r="K342" s="1"/>
    </row>
    <row r="343" spans="1:11" ht="24.95" customHeight="1" x14ac:dyDescent="0.2">
      <c r="A343" s="38">
        <v>5324</v>
      </c>
      <c r="B343" s="34">
        <v>480000</v>
      </c>
      <c r="C343" s="27" t="s">
        <v>408</v>
      </c>
      <c r="D343" s="5">
        <f>D344+D347+D351+D353+D356+D358</f>
        <v>0</v>
      </c>
      <c r="E343" s="5">
        <f t="shared" ref="E343:K343" si="112">E344+E347+E351+E353+E356+E358</f>
        <v>0</v>
      </c>
      <c r="F343" s="5">
        <f t="shared" si="112"/>
        <v>0</v>
      </c>
      <c r="G343" s="5">
        <f>G344+G347+G351+G353+G356+G358</f>
        <v>0</v>
      </c>
      <c r="H343" s="5">
        <f t="shared" si="112"/>
        <v>0</v>
      </c>
      <c r="I343" s="5">
        <f t="shared" si="112"/>
        <v>0</v>
      </c>
      <c r="J343" s="5">
        <f>J344+J347+J351+J353+J356+J358</f>
        <v>0</v>
      </c>
      <c r="K343" s="5">
        <f t="shared" si="112"/>
        <v>0</v>
      </c>
    </row>
    <row r="344" spans="1:11" ht="24.95" customHeight="1" x14ac:dyDescent="0.2">
      <c r="A344" s="38">
        <v>5325</v>
      </c>
      <c r="B344" s="34">
        <v>481000</v>
      </c>
      <c r="C344" s="27" t="s">
        <v>409</v>
      </c>
      <c r="D344" s="5">
        <f>SUM(D345:D346)</f>
        <v>0</v>
      </c>
      <c r="E344" s="5">
        <f t="shared" ref="E344:K344" si="113">SUM(E345:E346)</f>
        <v>0</v>
      </c>
      <c r="F344" s="5">
        <f t="shared" si="113"/>
        <v>0</v>
      </c>
      <c r="G344" s="5">
        <f>SUM(G345:G346)</f>
        <v>0</v>
      </c>
      <c r="H344" s="5">
        <f t="shared" si="113"/>
        <v>0</v>
      </c>
      <c r="I344" s="5">
        <f t="shared" si="113"/>
        <v>0</v>
      </c>
      <c r="J344" s="5">
        <f>SUM(J345:J346)</f>
        <v>0</v>
      </c>
      <c r="K344" s="5">
        <f t="shared" si="113"/>
        <v>0</v>
      </c>
    </row>
    <row r="345" spans="1:11" ht="24.95" customHeight="1" x14ac:dyDescent="0.2">
      <c r="A345" s="35">
        <v>5326</v>
      </c>
      <c r="B345" s="36">
        <v>481100</v>
      </c>
      <c r="C345" s="28" t="s">
        <v>161</v>
      </c>
      <c r="D345" s="1"/>
      <c r="E345" s="5">
        <f>SUM(F345:K345)</f>
        <v>0</v>
      </c>
      <c r="F345" s="2"/>
      <c r="G345" s="1"/>
      <c r="H345" s="1"/>
      <c r="I345" s="1"/>
      <c r="J345" s="1"/>
      <c r="K345" s="1"/>
    </row>
    <row r="346" spans="1:11" ht="24.95" customHeight="1" x14ac:dyDescent="0.2">
      <c r="A346" s="35">
        <v>5327</v>
      </c>
      <c r="B346" s="36">
        <v>481900</v>
      </c>
      <c r="C346" s="28" t="s">
        <v>162</v>
      </c>
      <c r="D346" s="1"/>
      <c r="E346" s="5">
        <f>SUM(F346:K346)</f>
        <v>0</v>
      </c>
      <c r="F346" s="2"/>
      <c r="G346" s="1"/>
      <c r="H346" s="1"/>
      <c r="I346" s="1"/>
      <c r="J346" s="1"/>
      <c r="K346" s="1"/>
    </row>
    <row r="347" spans="1:11" ht="24.95" customHeight="1" x14ac:dyDescent="0.2">
      <c r="A347" s="38">
        <v>5328</v>
      </c>
      <c r="B347" s="34">
        <v>482000</v>
      </c>
      <c r="C347" s="27" t="s">
        <v>410</v>
      </c>
      <c r="D347" s="5">
        <f>SUM(D348:D350)</f>
        <v>0</v>
      </c>
      <c r="E347" s="5">
        <f t="shared" ref="E347:K347" si="114">SUM(E348:E350)</f>
        <v>0</v>
      </c>
      <c r="F347" s="5">
        <f t="shared" si="114"/>
        <v>0</v>
      </c>
      <c r="G347" s="5">
        <f>SUM(G348:G350)</f>
        <v>0</v>
      </c>
      <c r="H347" s="5">
        <f t="shared" si="114"/>
        <v>0</v>
      </c>
      <c r="I347" s="5">
        <f t="shared" si="114"/>
        <v>0</v>
      </c>
      <c r="J347" s="5">
        <f>SUM(J348:J350)</f>
        <v>0</v>
      </c>
      <c r="K347" s="5">
        <f t="shared" si="114"/>
        <v>0</v>
      </c>
    </row>
    <row r="348" spans="1:11" ht="24.95" customHeight="1" x14ac:dyDescent="0.2">
      <c r="A348" s="35">
        <v>5329</v>
      </c>
      <c r="B348" s="36">
        <v>482100</v>
      </c>
      <c r="C348" s="28" t="s">
        <v>163</v>
      </c>
      <c r="D348" s="1"/>
      <c r="E348" s="5">
        <f>SUM(F348:K348)</f>
        <v>0</v>
      </c>
      <c r="F348" s="2"/>
      <c r="G348" s="1"/>
      <c r="H348" s="1"/>
      <c r="I348" s="1"/>
      <c r="J348" s="1"/>
      <c r="K348" s="1"/>
    </row>
    <row r="349" spans="1:11" ht="24.95" customHeight="1" x14ac:dyDescent="0.2">
      <c r="A349" s="35">
        <v>5330</v>
      </c>
      <c r="B349" s="36">
        <v>482200</v>
      </c>
      <c r="C349" s="28" t="s">
        <v>411</v>
      </c>
      <c r="D349" s="1"/>
      <c r="E349" s="5">
        <f>SUM(F349:K349)</f>
        <v>0</v>
      </c>
      <c r="F349" s="2"/>
      <c r="G349" s="1"/>
      <c r="H349" s="1"/>
      <c r="I349" s="1"/>
      <c r="J349" s="1"/>
      <c r="K349" s="1"/>
    </row>
    <row r="350" spans="1:11" ht="24.95" customHeight="1" x14ac:dyDescent="0.2">
      <c r="A350" s="35">
        <v>5331</v>
      </c>
      <c r="B350" s="36">
        <v>482300</v>
      </c>
      <c r="C350" s="28" t="s">
        <v>412</v>
      </c>
      <c r="D350" s="1"/>
      <c r="E350" s="5">
        <f>SUM(F350:K350)</f>
        <v>0</v>
      </c>
      <c r="F350" s="2"/>
      <c r="G350" s="1"/>
      <c r="H350" s="1"/>
      <c r="I350" s="1"/>
      <c r="J350" s="1"/>
      <c r="K350" s="1"/>
    </row>
    <row r="351" spans="1:11" ht="24.95" customHeight="1" x14ac:dyDescent="0.2">
      <c r="A351" s="38">
        <v>5332</v>
      </c>
      <c r="B351" s="34">
        <v>483000</v>
      </c>
      <c r="C351" s="27" t="s">
        <v>413</v>
      </c>
      <c r="D351" s="5">
        <f>D352</f>
        <v>0</v>
      </c>
      <c r="E351" s="5">
        <f t="shared" ref="E351:K351" si="115">E352</f>
        <v>0</v>
      </c>
      <c r="F351" s="5">
        <f t="shared" si="115"/>
        <v>0</v>
      </c>
      <c r="G351" s="5">
        <f>G352</f>
        <v>0</v>
      </c>
      <c r="H351" s="5">
        <f t="shared" si="115"/>
        <v>0</v>
      </c>
      <c r="I351" s="5">
        <f t="shared" si="115"/>
        <v>0</v>
      </c>
      <c r="J351" s="5">
        <f t="shared" si="115"/>
        <v>0</v>
      </c>
      <c r="K351" s="5">
        <f t="shared" si="115"/>
        <v>0</v>
      </c>
    </row>
    <row r="352" spans="1:11" ht="24.95" customHeight="1" x14ac:dyDescent="0.2">
      <c r="A352" s="35">
        <v>5333</v>
      </c>
      <c r="B352" s="36">
        <v>483100</v>
      </c>
      <c r="C352" s="28" t="s">
        <v>247</v>
      </c>
      <c r="D352" s="1"/>
      <c r="E352" s="5">
        <f>SUM(F352:K352)</f>
        <v>0</v>
      </c>
      <c r="F352" s="2"/>
      <c r="G352" s="1"/>
      <c r="H352" s="1"/>
      <c r="I352" s="1"/>
      <c r="J352" s="1"/>
      <c r="K352" s="1"/>
    </row>
    <row r="353" spans="1:11" ht="24.95" customHeight="1" x14ac:dyDescent="0.2">
      <c r="A353" s="38">
        <v>5334</v>
      </c>
      <c r="B353" s="34">
        <v>484000</v>
      </c>
      <c r="C353" s="27" t="s">
        <v>414</v>
      </c>
      <c r="D353" s="5">
        <f>SUM(D354:D355)</f>
        <v>0</v>
      </c>
      <c r="E353" s="5">
        <f t="shared" ref="E353:K353" si="116">SUM(E354:E355)</f>
        <v>0</v>
      </c>
      <c r="F353" s="5">
        <f t="shared" si="116"/>
        <v>0</v>
      </c>
      <c r="G353" s="5">
        <f>SUM(G354:G355)</f>
        <v>0</v>
      </c>
      <c r="H353" s="5">
        <f t="shared" si="116"/>
        <v>0</v>
      </c>
      <c r="I353" s="5">
        <f t="shared" si="116"/>
        <v>0</v>
      </c>
      <c r="J353" s="5">
        <f>SUM(J354:J355)</f>
        <v>0</v>
      </c>
      <c r="K353" s="5">
        <f t="shared" si="116"/>
        <v>0</v>
      </c>
    </row>
    <row r="354" spans="1:11" ht="24.95" customHeight="1" x14ac:dyDescent="0.2">
      <c r="A354" s="35">
        <v>5335</v>
      </c>
      <c r="B354" s="36">
        <v>484100</v>
      </c>
      <c r="C354" s="28" t="s">
        <v>267</v>
      </c>
      <c r="D354" s="1"/>
      <c r="E354" s="5">
        <f>SUM(F354:K354)</f>
        <v>0</v>
      </c>
      <c r="F354" s="2"/>
      <c r="G354" s="1"/>
      <c r="H354" s="1"/>
      <c r="I354" s="1"/>
      <c r="J354" s="1"/>
      <c r="K354" s="1"/>
    </row>
    <row r="355" spans="1:11" ht="24.95" customHeight="1" x14ac:dyDescent="0.2">
      <c r="A355" s="35">
        <v>5336</v>
      </c>
      <c r="B355" s="36">
        <v>484200</v>
      </c>
      <c r="C355" s="28" t="s">
        <v>164</v>
      </c>
      <c r="D355" s="1"/>
      <c r="E355" s="5">
        <f>SUM(F355:K355)</f>
        <v>0</v>
      </c>
      <c r="F355" s="2"/>
      <c r="G355" s="1"/>
      <c r="H355" s="1"/>
      <c r="I355" s="1"/>
      <c r="J355" s="1"/>
      <c r="K355" s="1"/>
    </row>
    <row r="356" spans="1:11" ht="39" customHeight="1" x14ac:dyDescent="0.2">
      <c r="A356" s="38">
        <v>5337</v>
      </c>
      <c r="B356" s="34">
        <v>485000</v>
      </c>
      <c r="C356" s="27" t="s">
        <v>415</v>
      </c>
      <c r="D356" s="5">
        <f>D357</f>
        <v>0</v>
      </c>
      <c r="E356" s="5">
        <f t="shared" ref="E356:K356" si="117">E357</f>
        <v>0</v>
      </c>
      <c r="F356" s="5">
        <f t="shared" si="117"/>
        <v>0</v>
      </c>
      <c r="G356" s="5">
        <f>G357</f>
        <v>0</v>
      </c>
      <c r="H356" s="5">
        <f t="shared" si="117"/>
        <v>0</v>
      </c>
      <c r="I356" s="5">
        <f t="shared" si="117"/>
        <v>0</v>
      </c>
      <c r="J356" s="5">
        <f t="shared" si="117"/>
        <v>0</v>
      </c>
      <c r="K356" s="5">
        <f t="shared" si="117"/>
        <v>0</v>
      </c>
    </row>
    <row r="357" spans="1:11" ht="24.95" customHeight="1" x14ac:dyDescent="0.2">
      <c r="A357" s="35">
        <v>5338</v>
      </c>
      <c r="B357" s="36">
        <v>485100</v>
      </c>
      <c r="C357" s="28" t="s">
        <v>165</v>
      </c>
      <c r="D357" s="1"/>
      <c r="E357" s="5">
        <f>SUM(F357:K357)</f>
        <v>0</v>
      </c>
      <c r="F357" s="2"/>
      <c r="G357" s="1"/>
      <c r="H357" s="1"/>
      <c r="I357" s="1"/>
      <c r="J357" s="1"/>
      <c r="K357" s="1"/>
    </row>
    <row r="358" spans="1:11" ht="48" customHeight="1" x14ac:dyDescent="0.2">
      <c r="A358" s="38">
        <v>5339</v>
      </c>
      <c r="B358" s="34">
        <v>489000</v>
      </c>
      <c r="C358" s="27" t="s">
        <v>416</v>
      </c>
      <c r="D358" s="5">
        <f>D359</f>
        <v>0</v>
      </c>
      <c r="E358" s="5">
        <f t="shared" ref="E358:K358" si="118">E359</f>
        <v>0</v>
      </c>
      <c r="F358" s="5">
        <f t="shared" si="118"/>
        <v>0</v>
      </c>
      <c r="G358" s="5">
        <f>G359</f>
        <v>0</v>
      </c>
      <c r="H358" s="5">
        <f t="shared" si="118"/>
        <v>0</v>
      </c>
      <c r="I358" s="5">
        <f t="shared" si="118"/>
        <v>0</v>
      </c>
      <c r="J358" s="5">
        <f t="shared" si="118"/>
        <v>0</v>
      </c>
      <c r="K358" s="5">
        <f t="shared" si="118"/>
        <v>0</v>
      </c>
    </row>
    <row r="359" spans="1:11" ht="24.95" customHeight="1" x14ac:dyDescent="0.2">
      <c r="A359" s="35">
        <v>5340</v>
      </c>
      <c r="B359" s="36">
        <v>489100</v>
      </c>
      <c r="C359" s="28" t="s">
        <v>417</v>
      </c>
      <c r="D359" s="1"/>
      <c r="E359" s="5">
        <f>SUM(F359:K359)</f>
        <v>0</v>
      </c>
      <c r="F359" s="2"/>
      <c r="G359" s="1"/>
      <c r="H359" s="1"/>
      <c r="I359" s="1"/>
      <c r="J359" s="1"/>
      <c r="K359" s="1"/>
    </row>
    <row r="360" spans="1:11" ht="24.95" customHeight="1" x14ac:dyDescent="0.2">
      <c r="A360" s="38">
        <v>5341</v>
      </c>
      <c r="B360" s="34">
        <v>500000</v>
      </c>
      <c r="C360" s="27" t="s">
        <v>418</v>
      </c>
      <c r="D360" s="5">
        <f>D361+D383+D392+D395+D403</f>
        <v>400</v>
      </c>
      <c r="E360" s="5">
        <f t="shared" ref="E360:K360" si="119">E361+E383+E392+E395+E403</f>
        <v>338</v>
      </c>
      <c r="F360" s="5">
        <f t="shared" si="119"/>
        <v>338</v>
      </c>
      <c r="G360" s="5">
        <f>G361+G383+G392+G395+G403</f>
        <v>0</v>
      </c>
      <c r="H360" s="5">
        <f t="shared" si="119"/>
        <v>0</v>
      </c>
      <c r="I360" s="5">
        <f t="shared" si="119"/>
        <v>0</v>
      </c>
      <c r="J360" s="5">
        <f>J361+J383+J392+J395+J403</f>
        <v>0</v>
      </c>
      <c r="K360" s="5">
        <f t="shared" si="119"/>
        <v>0</v>
      </c>
    </row>
    <row r="361" spans="1:11" ht="24.95" customHeight="1" x14ac:dyDescent="0.2">
      <c r="A361" s="38">
        <v>5342</v>
      </c>
      <c r="B361" s="34">
        <v>510000</v>
      </c>
      <c r="C361" s="27" t="s">
        <v>419</v>
      </c>
      <c r="D361" s="5">
        <f>D362+D367+D377+D379+D381</f>
        <v>400</v>
      </c>
      <c r="E361" s="5">
        <f t="shared" ref="E361:K361" si="120">E362+E367+E377+E379+E381</f>
        <v>338</v>
      </c>
      <c r="F361" s="5">
        <f t="shared" si="120"/>
        <v>338</v>
      </c>
      <c r="G361" s="5">
        <f>G362+G367+G377+G379+G381</f>
        <v>0</v>
      </c>
      <c r="H361" s="5">
        <f t="shared" si="120"/>
        <v>0</v>
      </c>
      <c r="I361" s="5">
        <f t="shared" si="120"/>
        <v>0</v>
      </c>
      <c r="J361" s="5">
        <f>J362+J367+J377+J379+J381</f>
        <v>0</v>
      </c>
      <c r="K361" s="5">
        <f t="shared" si="120"/>
        <v>0</v>
      </c>
    </row>
    <row r="362" spans="1:11" ht="24.95" customHeight="1" x14ac:dyDescent="0.2">
      <c r="A362" s="38">
        <v>5343</v>
      </c>
      <c r="B362" s="34">
        <v>511000</v>
      </c>
      <c r="C362" s="27" t="s">
        <v>420</v>
      </c>
      <c r="D362" s="70">
        <f>SUM(D363:D366)</f>
        <v>0</v>
      </c>
      <c r="E362" s="70">
        <f t="shared" ref="E362:K362" si="121">SUM(E363:E366)</f>
        <v>0</v>
      </c>
      <c r="F362" s="70">
        <f t="shared" si="121"/>
        <v>0</v>
      </c>
      <c r="G362" s="70">
        <f>SUM(G363:G366)</f>
        <v>0</v>
      </c>
      <c r="H362" s="70">
        <f t="shared" si="121"/>
        <v>0</v>
      </c>
      <c r="I362" s="70">
        <f t="shared" si="121"/>
        <v>0</v>
      </c>
      <c r="J362" s="70">
        <f>SUM(J363:J366)</f>
        <v>0</v>
      </c>
      <c r="K362" s="70">
        <f t="shared" si="121"/>
        <v>0</v>
      </c>
    </row>
    <row r="363" spans="1:11" ht="24.95" customHeight="1" x14ac:dyDescent="0.2">
      <c r="A363" s="35">
        <v>5344</v>
      </c>
      <c r="B363" s="36">
        <v>511100</v>
      </c>
      <c r="C363" s="28" t="s">
        <v>166</v>
      </c>
      <c r="D363" s="1"/>
      <c r="E363" s="5">
        <f>SUM(F363:K363)</f>
        <v>0</v>
      </c>
      <c r="F363" s="2"/>
      <c r="G363" s="1"/>
      <c r="H363" s="1"/>
      <c r="I363" s="1"/>
      <c r="J363" s="1"/>
      <c r="K363" s="1"/>
    </row>
    <row r="364" spans="1:11" ht="24.95" customHeight="1" x14ac:dyDescent="0.2">
      <c r="A364" s="35">
        <v>5345</v>
      </c>
      <c r="B364" s="36">
        <v>511200</v>
      </c>
      <c r="C364" s="28" t="s">
        <v>167</v>
      </c>
      <c r="D364" s="1"/>
      <c r="E364" s="5">
        <f>SUM(F364:K364)</f>
        <v>0</v>
      </c>
      <c r="F364" s="2"/>
      <c r="G364" s="1"/>
      <c r="H364" s="1"/>
      <c r="I364" s="1"/>
      <c r="J364" s="1"/>
      <c r="K364" s="1"/>
    </row>
    <row r="365" spans="1:11" ht="24.95" customHeight="1" x14ac:dyDescent="0.2">
      <c r="A365" s="35">
        <v>5346</v>
      </c>
      <c r="B365" s="36">
        <v>511300</v>
      </c>
      <c r="C365" s="28" t="s">
        <v>168</v>
      </c>
      <c r="D365" s="1"/>
      <c r="E365" s="5">
        <f>SUM(F365:K365)</f>
        <v>0</v>
      </c>
      <c r="F365" s="2"/>
      <c r="G365" s="1"/>
      <c r="H365" s="1"/>
      <c r="I365" s="1"/>
      <c r="J365" s="1"/>
      <c r="K365" s="1"/>
    </row>
    <row r="366" spans="1:11" ht="24.95" customHeight="1" x14ac:dyDescent="0.2">
      <c r="A366" s="35">
        <v>5347</v>
      </c>
      <c r="B366" s="36">
        <v>511400</v>
      </c>
      <c r="C366" s="28" t="s">
        <v>169</v>
      </c>
      <c r="D366" s="1"/>
      <c r="E366" s="5">
        <f>SUM(F366:K366)</f>
        <v>0</v>
      </c>
      <c r="F366" s="2"/>
      <c r="G366" s="1"/>
      <c r="H366" s="1"/>
      <c r="I366" s="1"/>
      <c r="J366" s="1"/>
      <c r="K366" s="1"/>
    </row>
    <row r="367" spans="1:11" ht="24.95" customHeight="1" x14ac:dyDescent="0.2">
      <c r="A367" s="38">
        <v>5348</v>
      </c>
      <c r="B367" s="34">
        <v>512000</v>
      </c>
      <c r="C367" s="27" t="s">
        <v>421</v>
      </c>
      <c r="D367" s="5">
        <f>SUM(D368:D376)</f>
        <v>400</v>
      </c>
      <c r="E367" s="5">
        <f t="shared" ref="E367:K367" si="122">SUM(E368:E376)</f>
        <v>338</v>
      </c>
      <c r="F367" s="5">
        <f t="shared" si="122"/>
        <v>338</v>
      </c>
      <c r="G367" s="5">
        <f>SUM(G368:G376)</f>
        <v>0</v>
      </c>
      <c r="H367" s="5">
        <f t="shared" si="122"/>
        <v>0</v>
      </c>
      <c r="I367" s="5">
        <f t="shared" si="122"/>
        <v>0</v>
      </c>
      <c r="J367" s="5">
        <f>SUM(J368:J376)</f>
        <v>0</v>
      </c>
      <c r="K367" s="5">
        <f t="shared" si="122"/>
        <v>0</v>
      </c>
    </row>
    <row r="368" spans="1:11" ht="24.95" customHeight="1" x14ac:dyDescent="0.2">
      <c r="A368" s="35">
        <v>5349</v>
      </c>
      <c r="B368" s="36">
        <v>512100</v>
      </c>
      <c r="C368" s="28" t="s">
        <v>170</v>
      </c>
      <c r="D368" s="1"/>
      <c r="E368" s="5">
        <f t="shared" ref="E368:E376" si="123">SUM(F368:K368)</f>
        <v>0</v>
      </c>
      <c r="F368" s="2"/>
      <c r="G368" s="1"/>
      <c r="H368" s="1"/>
      <c r="I368" s="1"/>
      <c r="J368" s="1"/>
      <c r="K368" s="1"/>
    </row>
    <row r="369" spans="1:11" ht="24.95" customHeight="1" x14ac:dyDescent="0.2">
      <c r="A369" s="35">
        <v>5350</v>
      </c>
      <c r="B369" s="36">
        <v>512200</v>
      </c>
      <c r="C369" s="28" t="s">
        <v>171</v>
      </c>
      <c r="D369" s="1">
        <v>400</v>
      </c>
      <c r="E369" s="5">
        <f t="shared" si="123"/>
        <v>338</v>
      </c>
      <c r="F369" s="2">
        <v>338</v>
      </c>
      <c r="G369" s="1"/>
      <c r="H369" s="1"/>
      <c r="I369" s="1"/>
      <c r="J369" s="1"/>
      <c r="K369" s="1"/>
    </row>
    <row r="370" spans="1:11" ht="24.95" customHeight="1" x14ac:dyDescent="0.2">
      <c r="A370" s="35">
        <v>5351</v>
      </c>
      <c r="B370" s="36">
        <v>512300</v>
      </c>
      <c r="C370" s="28" t="s">
        <v>172</v>
      </c>
      <c r="D370" s="1"/>
      <c r="E370" s="5">
        <f t="shared" si="123"/>
        <v>0</v>
      </c>
      <c r="F370" s="2"/>
      <c r="G370" s="1"/>
      <c r="H370" s="1"/>
      <c r="I370" s="1"/>
      <c r="J370" s="1"/>
      <c r="K370" s="1"/>
    </row>
    <row r="371" spans="1:11" ht="24.95" customHeight="1" x14ac:dyDescent="0.2">
      <c r="A371" s="35">
        <v>5352</v>
      </c>
      <c r="B371" s="36">
        <v>512400</v>
      </c>
      <c r="C371" s="28" t="s">
        <v>248</v>
      </c>
      <c r="D371" s="1"/>
      <c r="E371" s="5">
        <f t="shared" si="123"/>
        <v>0</v>
      </c>
      <c r="F371" s="2"/>
      <c r="G371" s="1"/>
      <c r="H371" s="1"/>
      <c r="I371" s="1"/>
      <c r="J371" s="1"/>
      <c r="K371" s="1"/>
    </row>
    <row r="372" spans="1:11" ht="24.95" customHeight="1" x14ac:dyDescent="0.2">
      <c r="A372" s="35">
        <v>5353</v>
      </c>
      <c r="B372" s="36">
        <v>512500</v>
      </c>
      <c r="C372" s="28" t="s">
        <v>173</v>
      </c>
      <c r="D372" s="3"/>
      <c r="E372" s="5">
        <f t="shared" si="123"/>
        <v>0</v>
      </c>
      <c r="F372" s="2"/>
      <c r="G372" s="1"/>
      <c r="H372" s="1"/>
      <c r="I372" s="1"/>
      <c r="J372" s="3"/>
      <c r="K372" s="3"/>
    </row>
    <row r="373" spans="1:11" ht="24.95" customHeight="1" x14ac:dyDescent="0.2">
      <c r="A373" s="35">
        <v>5354</v>
      </c>
      <c r="B373" s="36">
        <v>512600</v>
      </c>
      <c r="C373" s="28" t="s">
        <v>422</v>
      </c>
      <c r="D373" s="3"/>
      <c r="E373" s="5">
        <f t="shared" si="123"/>
        <v>0</v>
      </c>
      <c r="F373" s="2"/>
      <c r="G373" s="1"/>
      <c r="H373" s="1"/>
      <c r="I373" s="1"/>
      <c r="J373" s="3"/>
      <c r="K373" s="3"/>
    </row>
    <row r="374" spans="1:11" ht="24.95" customHeight="1" x14ac:dyDescent="0.2">
      <c r="A374" s="35">
        <v>5355</v>
      </c>
      <c r="B374" s="36">
        <v>512700</v>
      </c>
      <c r="C374" s="28" t="s">
        <v>174</v>
      </c>
      <c r="D374" s="3"/>
      <c r="E374" s="5">
        <f t="shared" si="123"/>
        <v>0</v>
      </c>
      <c r="F374" s="2"/>
      <c r="G374" s="1"/>
      <c r="H374" s="1"/>
      <c r="I374" s="1"/>
      <c r="J374" s="3"/>
      <c r="K374" s="3"/>
    </row>
    <row r="375" spans="1:11" ht="24.95" customHeight="1" x14ac:dyDescent="0.2">
      <c r="A375" s="35">
        <v>5356</v>
      </c>
      <c r="B375" s="36">
        <v>512800</v>
      </c>
      <c r="C375" s="28" t="s">
        <v>175</v>
      </c>
      <c r="D375" s="1"/>
      <c r="E375" s="5">
        <f t="shared" si="123"/>
        <v>0</v>
      </c>
      <c r="F375" s="2"/>
      <c r="G375" s="1"/>
      <c r="H375" s="1"/>
      <c r="I375" s="1"/>
      <c r="J375" s="1"/>
      <c r="K375" s="1"/>
    </row>
    <row r="376" spans="1:11" ht="24.95" customHeight="1" x14ac:dyDescent="0.2">
      <c r="A376" s="35">
        <v>5357</v>
      </c>
      <c r="B376" s="36">
        <v>512900</v>
      </c>
      <c r="C376" s="28" t="s">
        <v>176</v>
      </c>
      <c r="D376" s="1"/>
      <c r="E376" s="5">
        <f t="shared" si="123"/>
        <v>0</v>
      </c>
      <c r="F376" s="2"/>
      <c r="G376" s="1"/>
      <c r="H376" s="1"/>
      <c r="I376" s="1"/>
      <c r="J376" s="1"/>
      <c r="K376" s="1"/>
    </row>
    <row r="377" spans="1:11" ht="24.95" customHeight="1" x14ac:dyDescent="0.2">
      <c r="A377" s="38">
        <v>5358</v>
      </c>
      <c r="B377" s="34">
        <v>513000</v>
      </c>
      <c r="C377" s="27" t="s">
        <v>423</v>
      </c>
      <c r="D377" s="5">
        <f>D378</f>
        <v>0</v>
      </c>
      <c r="E377" s="5">
        <f t="shared" ref="E377:K377" si="124">E378</f>
        <v>0</v>
      </c>
      <c r="F377" s="5">
        <f t="shared" si="124"/>
        <v>0</v>
      </c>
      <c r="G377" s="5">
        <f>G378</f>
        <v>0</v>
      </c>
      <c r="H377" s="5">
        <f t="shared" si="124"/>
        <v>0</v>
      </c>
      <c r="I377" s="5">
        <f t="shared" si="124"/>
        <v>0</v>
      </c>
      <c r="J377" s="5">
        <f t="shared" si="124"/>
        <v>0</v>
      </c>
      <c r="K377" s="5">
        <f t="shared" si="124"/>
        <v>0</v>
      </c>
    </row>
    <row r="378" spans="1:11" ht="24.95" customHeight="1" x14ac:dyDescent="0.2">
      <c r="A378" s="35">
        <v>5359</v>
      </c>
      <c r="B378" s="36">
        <v>513100</v>
      </c>
      <c r="C378" s="28" t="s">
        <v>249</v>
      </c>
      <c r="D378" s="3"/>
      <c r="E378" s="5">
        <f>SUM(F378:K378)</f>
        <v>0</v>
      </c>
      <c r="F378" s="10"/>
      <c r="G378" s="3"/>
      <c r="H378" s="3"/>
      <c r="I378" s="3"/>
      <c r="J378" s="3"/>
      <c r="K378" s="3"/>
    </row>
    <row r="379" spans="1:11" ht="24.95" customHeight="1" x14ac:dyDescent="0.2">
      <c r="A379" s="38">
        <v>5360</v>
      </c>
      <c r="B379" s="34">
        <v>514000</v>
      </c>
      <c r="C379" s="27" t="s">
        <v>424</v>
      </c>
      <c r="D379" s="5">
        <f>D380</f>
        <v>0</v>
      </c>
      <c r="E379" s="5">
        <f t="shared" ref="E379:K379" si="125">E380</f>
        <v>0</v>
      </c>
      <c r="F379" s="5">
        <f t="shared" si="125"/>
        <v>0</v>
      </c>
      <c r="G379" s="5">
        <f>G380</f>
        <v>0</v>
      </c>
      <c r="H379" s="5">
        <f t="shared" si="125"/>
        <v>0</v>
      </c>
      <c r="I379" s="5">
        <f t="shared" si="125"/>
        <v>0</v>
      </c>
      <c r="J379" s="5">
        <f t="shared" si="125"/>
        <v>0</v>
      </c>
      <c r="K379" s="5">
        <f t="shared" si="125"/>
        <v>0</v>
      </c>
    </row>
    <row r="380" spans="1:11" ht="24.95" customHeight="1" x14ac:dyDescent="0.2">
      <c r="A380" s="35">
        <v>5361</v>
      </c>
      <c r="B380" s="36">
        <v>514100</v>
      </c>
      <c r="C380" s="28" t="s">
        <v>177</v>
      </c>
      <c r="D380" s="1"/>
      <c r="E380" s="5">
        <f>SUM(F380:K380)</f>
        <v>0</v>
      </c>
      <c r="F380" s="2"/>
      <c r="G380" s="1"/>
      <c r="H380" s="1"/>
      <c r="I380" s="1"/>
      <c r="J380" s="1"/>
      <c r="K380" s="1"/>
    </row>
    <row r="381" spans="1:11" ht="24.95" customHeight="1" x14ac:dyDescent="0.2">
      <c r="A381" s="38">
        <v>5362</v>
      </c>
      <c r="B381" s="34">
        <v>515000</v>
      </c>
      <c r="C381" s="27" t="s">
        <v>425</v>
      </c>
      <c r="D381" s="5">
        <f>D382</f>
        <v>0</v>
      </c>
      <c r="E381" s="5">
        <f t="shared" ref="E381:K381" si="126">E382</f>
        <v>0</v>
      </c>
      <c r="F381" s="5">
        <f t="shared" si="126"/>
        <v>0</v>
      </c>
      <c r="G381" s="5">
        <f>G382</f>
        <v>0</v>
      </c>
      <c r="H381" s="5">
        <f t="shared" si="126"/>
        <v>0</v>
      </c>
      <c r="I381" s="5">
        <f t="shared" si="126"/>
        <v>0</v>
      </c>
      <c r="J381" s="5">
        <f t="shared" si="126"/>
        <v>0</v>
      </c>
      <c r="K381" s="5">
        <f t="shared" si="126"/>
        <v>0</v>
      </c>
    </row>
    <row r="382" spans="1:11" ht="24.95" customHeight="1" x14ac:dyDescent="0.2">
      <c r="A382" s="35">
        <v>5363</v>
      </c>
      <c r="B382" s="36">
        <v>515100</v>
      </c>
      <c r="C382" s="28" t="s">
        <v>426</v>
      </c>
      <c r="D382" s="1"/>
      <c r="E382" s="5">
        <f>SUM(F382:K382)</f>
        <v>0</v>
      </c>
      <c r="F382" s="2"/>
      <c r="G382" s="1"/>
      <c r="H382" s="1"/>
      <c r="I382" s="1"/>
      <c r="J382" s="1"/>
      <c r="K382" s="1"/>
    </row>
    <row r="383" spans="1:11" ht="24.95" customHeight="1" x14ac:dyDescent="0.2">
      <c r="A383" s="38">
        <v>5364</v>
      </c>
      <c r="B383" s="34">
        <v>520000</v>
      </c>
      <c r="C383" s="27" t="s">
        <v>427</v>
      </c>
      <c r="D383" s="5">
        <f>D384+D386+D390</f>
        <v>0</v>
      </c>
      <c r="E383" s="5">
        <f t="shared" ref="E383:K383" si="127">E384+E386+E390</f>
        <v>0</v>
      </c>
      <c r="F383" s="5">
        <f t="shared" si="127"/>
        <v>0</v>
      </c>
      <c r="G383" s="5">
        <f>G384+G386+G390</f>
        <v>0</v>
      </c>
      <c r="H383" s="5">
        <f t="shared" si="127"/>
        <v>0</v>
      </c>
      <c r="I383" s="5">
        <f t="shared" si="127"/>
        <v>0</v>
      </c>
      <c r="J383" s="5">
        <f>J384+J386+J390</f>
        <v>0</v>
      </c>
      <c r="K383" s="5">
        <f t="shared" si="127"/>
        <v>0</v>
      </c>
    </row>
    <row r="384" spans="1:11" ht="24.95" customHeight="1" x14ac:dyDescent="0.2">
      <c r="A384" s="38">
        <v>5365</v>
      </c>
      <c r="B384" s="34">
        <v>521000</v>
      </c>
      <c r="C384" s="27" t="s">
        <v>428</v>
      </c>
      <c r="D384" s="5">
        <f>D385</f>
        <v>0</v>
      </c>
      <c r="E384" s="5">
        <f t="shared" ref="E384:K384" si="128">E385</f>
        <v>0</v>
      </c>
      <c r="F384" s="5">
        <f t="shared" si="128"/>
        <v>0</v>
      </c>
      <c r="G384" s="5">
        <f>G385</f>
        <v>0</v>
      </c>
      <c r="H384" s="5">
        <f t="shared" si="128"/>
        <v>0</v>
      </c>
      <c r="I384" s="5">
        <f t="shared" si="128"/>
        <v>0</v>
      </c>
      <c r="J384" s="5">
        <f t="shared" si="128"/>
        <v>0</v>
      </c>
      <c r="K384" s="5">
        <f t="shared" si="128"/>
        <v>0</v>
      </c>
    </row>
    <row r="385" spans="1:11" ht="24.95" customHeight="1" x14ac:dyDescent="0.2">
      <c r="A385" s="35">
        <v>5366</v>
      </c>
      <c r="B385" s="36">
        <v>521100</v>
      </c>
      <c r="C385" s="28" t="s">
        <v>178</v>
      </c>
      <c r="D385" s="1"/>
      <c r="E385" s="5">
        <f>SUM(F385:K385)</f>
        <v>0</v>
      </c>
      <c r="F385" s="2"/>
      <c r="G385" s="1"/>
      <c r="H385" s="1"/>
      <c r="I385" s="1"/>
      <c r="J385" s="1"/>
      <c r="K385" s="1"/>
    </row>
    <row r="386" spans="1:11" ht="24.95" customHeight="1" x14ac:dyDescent="0.2">
      <c r="A386" s="38">
        <v>5367</v>
      </c>
      <c r="B386" s="34">
        <v>522000</v>
      </c>
      <c r="C386" s="27" t="s">
        <v>429</v>
      </c>
      <c r="D386" s="5">
        <f>SUM(D387:D389)</f>
        <v>0</v>
      </c>
      <c r="E386" s="5">
        <f t="shared" ref="E386:K386" si="129">SUM(E387:E389)</f>
        <v>0</v>
      </c>
      <c r="F386" s="5">
        <f t="shared" si="129"/>
        <v>0</v>
      </c>
      <c r="G386" s="5">
        <f>SUM(G387:G389)</f>
        <v>0</v>
      </c>
      <c r="H386" s="5">
        <f t="shared" si="129"/>
        <v>0</v>
      </c>
      <c r="I386" s="5">
        <f t="shared" si="129"/>
        <v>0</v>
      </c>
      <c r="J386" s="5">
        <f>SUM(J387:J389)</f>
        <v>0</v>
      </c>
      <c r="K386" s="5">
        <f t="shared" si="129"/>
        <v>0</v>
      </c>
    </row>
    <row r="387" spans="1:11" ht="24.95" customHeight="1" x14ac:dyDescent="0.2">
      <c r="A387" s="35">
        <v>5368</v>
      </c>
      <c r="B387" s="36">
        <v>522100</v>
      </c>
      <c r="C387" s="28" t="s">
        <v>179</v>
      </c>
      <c r="D387" s="1"/>
      <c r="E387" s="5">
        <f>SUM(F387:K387)</f>
        <v>0</v>
      </c>
      <c r="F387" s="2"/>
      <c r="G387" s="1"/>
      <c r="H387" s="1"/>
      <c r="I387" s="1"/>
      <c r="J387" s="1"/>
      <c r="K387" s="1"/>
    </row>
    <row r="388" spans="1:11" ht="24.95" customHeight="1" x14ac:dyDescent="0.2">
      <c r="A388" s="35">
        <v>5369</v>
      </c>
      <c r="B388" s="36">
        <v>522200</v>
      </c>
      <c r="C388" s="28" t="s">
        <v>180</v>
      </c>
      <c r="D388" s="1"/>
      <c r="E388" s="5">
        <f>SUM(F388:K388)</f>
        <v>0</v>
      </c>
      <c r="F388" s="2"/>
      <c r="G388" s="1"/>
      <c r="H388" s="1"/>
      <c r="I388" s="1"/>
      <c r="J388" s="1"/>
      <c r="K388" s="1"/>
    </row>
    <row r="389" spans="1:11" ht="24.95" customHeight="1" x14ac:dyDescent="0.2">
      <c r="A389" s="35">
        <v>5370</v>
      </c>
      <c r="B389" s="36">
        <v>522300</v>
      </c>
      <c r="C389" s="28" t="s">
        <v>181</v>
      </c>
      <c r="D389" s="1"/>
      <c r="E389" s="5">
        <f>SUM(F389:K389)</f>
        <v>0</v>
      </c>
      <c r="F389" s="2"/>
      <c r="G389" s="1"/>
      <c r="H389" s="1"/>
      <c r="I389" s="1"/>
      <c r="J389" s="1"/>
      <c r="K389" s="1"/>
    </row>
    <row r="390" spans="1:11" ht="24.95" customHeight="1" x14ac:dyDescent="0.2">
      <c r="A390" s="38">
        <v>5371</v>
      </c>
      <c r="B390" s="34">
        <v>523000</v>
      </c>
      <c r="C390" s="27" t="s">
        <v>430</v>
      </c>
      <c r="D390" s="5">
        <f>D391</f>
        <v>0</v>
      </c>
      <c r="E390" s="5">
        <f t="shared" ref="E390:K390" si="130">E391</f>
        <v>0</v>
      </c>
      <c r="F390" s="5">
        <f t="shared" si="130"/>
        <v>0</v>
      </c>
      <c r="G390" s="5">
        <f>G391</f>
        <v>0</v>
      </c>
      <c r="H390" s="5">
        <f t="shared" si="130"/>
        <v>0</v>
      </c>
      <c r="I390" s="5">
        <f t="shared" si="130"/>
        <v>0</v>
      </c>
      <c r="J390" s="5">
        <f t="shared" si="130"/>
        <v>0</v>
      </c>
      <c r="K390" s="5">
        <f t="shared" si="130"/>
        <v>0</v>
      </c>
    </row>
    <row r="391" spans="1:11" ht="24.95" customHeight="1" x14ac:dyDescent="0.2">
      <c r="A391" s="35">
        <v>5372</v>
      </c>
      <c r="B391" s="36">
        <v>523100</v>
      </c>
      <c r="C391" s="28" t="s">
        <v>182</v>
      </c>
      <c r="D391" s="1"/>
      <c r="E391" s="5">
        <f>SUM(F391:K391)</f>
        <v>0</v>
      </c>
      <c r="F391" s="2"/>
      <c r="G391" s="1"/>
      <c r="H391" s="1"/>
      <c r="I391" s="1"/>
      <c r="J391" s="1"/>
      <c r="K391" s="1"/>
    </row>
    <row r="392" spans="1:11" ht="24.95" customHeight="1" x14ac:dyDescent="0.2">
      <c r="A392" s="38">
        <v>5373</v>
      </c>
      <c r="B392" s="34">
        <v>530000</v>
      </c>
      <c r="C392" s="27" t="s">
        <v>431</v>
      </c>
      <c r="D392" s="5">
        <f>D393</f>
        <v>0</v>
      </c>
      <c r="E392" s="5">
        <f t="shared" ref="E392:K393" si="131">E393</f>
        <v>0</v>
      </c>
      <c r="F392" s="5">
        <f t="shared" si="131"/>
        <v>0</v>
      </c>
      <c r="G392" s="5">
        <f>G393</f>
        <v>0</v>
      </c>
      <c r="H392" s="5">
        <f t="shared" si="131"/>
        <v>0</v>
      </c>
      <c r="I392" s="5">
        <f t="shared" si="131"/>
        <v>0</v>
      </c>
      <c r="J392" s="5">
        <f t="shared" si="131"/>
        <v>0</v>
      </c>
      <c r="K392" s="5">
        <f t="shared" si="131"/>
        <v>0</v>
      </c>
    </row>
    <row r="393" spans="1:11" ht="24.95" customHeight="1" x14ac:dyDescent="0.2">
      <c r="A393" s="38">
        <v>5374</v>
      </c>
      <c r="B393" s="34">
        <v>531000</v>
      </c>
      <c r="C393" s="27" t="s">
        <v>432</v>
      </c>
      <c r="D393" s="5">
        <f>D394</f>
        <v>0</v>
      </c>
      <c r="E393" s="5">
        <f t="shared" si="131"/>
        <v>0</v>
      </c>
      <c r="F393" s="5">
        <f t="shared" si="131"/>
        <v>0</v>
      </c>
      <c r="G393" s="5">
        <f>G394</f>
        <v>0</v>
      </c>
      <c r="H393" s="5">
        <f t="shared" si="131"/>
        <v>0</v>
      </c>
      <c r="I393" s="5">
        <f t="shared" si="131"/>
        <v>0</v>
      </c>
      <c r="J393" s="5">
        <f t="shared" si="131"/>
        <v>0</v>
      </c>
      <c r="K393" s="5">
        <f t="shared" si="131"/>
        <v>0</v>
      </c>
    </row>
    <row r="394" spans="1:11" ht="24.95" customHeight="1" x14ac:dyDescent="0.2">
      <c r="A394" s="35">
        <v>5375</v>
      </c>
      <c r="B394" s="36">
        <v>531100</v>
      </c>
      <c r="C394" s="28" t="s">
        <v>183</v>
      </c>
      <c r="D394" s="1"/>
      <c r="E394" s="5">
        <f>SUM(F394:K394)</f>
        <v>0</v>
      </c>
      <c r="F394" s="2"/>
      <c r="G394" s="1"/>
      <c r="H394" s="1"/>
      <c r="I394" s="1"/>
      <c r="J394" s="1"/>
      <c r="K394" s="1"/>
    </row>
    <row r="395" spans="1:11" ht="24.95" customHeight="1" x14ac:dyDescent="0.2">
      <c r="A395" s="38">
        <v>5376</v>
      </c>
      <c r="B395" s="34">
        <v>540000</v>
      </c>
      <c r="C395" s="27" t="s">
        <v>433</v>
      </c>
      <c r="D395" s="5">
        <f>D396+D398+D400</f>
        <v>0</v>
      </c>
      <c r="E395" s="5">
        <f t="shared" ref="E395:K395" si="132">E396+E398+E400</f>
        <v>0</v>
      </c>
      <c r="F395" s="5">
        <f t="shared" si="132"/>
        <v>0</v>
      </c>
      <c r="G395" s="5">
        <f>G396+G398+G400</f>
        <v>0</v>
      </c>
      <c r="H395" s="5">
        <f t="shared" si="132"/>
        <v>0</v>
      </c>
      <c r="I395" s="5">
        <f t="shared" si="132"/>
        <v>0</v>
      </c>
      <c r="J395" s="5">
        <f>J396+J398+J400</f>
        <v>0</v>
      </c>
      <c r="K395" s="5">
        <f t="shared" si="132"/>
        <v>0</v>
      </c>
    </row>
    <row r="396" spans="1:11" ht="24.95" customHeight="1" x14ac:dyDescent="0.2">
      <c r="A396" s="38">
        <v>5377</v>
      </c>
      <c r="B396" s="34">
        <v>541000</v>
      </c>
      <c r="C396" s="27" t="s">
        <v>434</v>
      </c>
      <c r="D396" s="5">
        <f>D397</f>
        <v>0</v>
      </c>
      <c r="E396" s="5">
        <f t="shared" ref="E396:K396" si="133">E397</f>
        <v>0</v>
      </c>
      <c r="F396" s="5">
        <f t="shared" si="133"/>
        <v>0</v>
      </c>
      <c r="G396" s="5">
        <f>G397</f>
        <v>0</v>
      </c>
      <c r="H396" s="5">
        <f t="shared" si="133"/>
        <v>0</v>
      </c>
      <c r="I396" s="5">
        <f t="shared" si="133"/>
        <v>0</v>
      </c>
      <c r="J396" s="5">
        <f t="shared" si="133"/>
        <v>0</v>
      </c>
      <c r="K396" s="5">
        <f t="shared" si="133"/>
        <v>0</v>
      </c>
    </row>
    <row r="397" spans="1:11" ht="24.95" customHeight="1" x14ac:dyDescent="0.2">
      <c r="A397" s="35">
        <v>5378</v>
      </c>
      <c r="B397" s="36">
        <v>541100</v>
      </c>
      <c r="C397" s="28" t="s">
        <v>132</v>
      </c>
      <c r="D397" s="1"/>
      <c r="E397" s="5">
        <f>SUM(F397:K397)</f>
        <v>0</v>
      </c>
      <c r="F397" s="2"/>
      <c r="G397" s="1"/>
      <c r="H397" s="1"/>
      <c r="I397" s="1"/>
      <c r="J397" s="1"/>
      <c r="K397" s="1"/>
    </row>
    <row r="398" spans="1:11" ht="24.95" customHeight="1" x14ac:dyDescent="0.2">
      <c r="A398" s="38">
        <v>5379</v>
      </c>
      <c r="B398" s="34">
        <v>542000</v>
      </c>
      <c r="C398" s="27" t="s">
        <v>435</v>
      </c>
      <c r="D398" s="5">
        <f>D399</f>
        <v>0</v>
      </c>
      <c r="E398" s="5">
        <f t="shared" ref="E398:K398" si="134">E399</f>
        <v>0</v>
      </c>
      <c r="F398" s="5">
        <f t="shared" si="134"/>
        <v>0</v>
      </c>
      <c r="G398" s="5">
        <f>G399</f>
        <v>0</v>
      </c>
      <c r="H398" s="5">
        <f t="shared" si="134"/>
        <v>0</v>
      </c>
      <c r="I398" s="5">
        <f t="shared" si="134"/>
        <v>0</v>
      </c>
      <c r="J398" s="5">
        <f t="shared" si="134"/>
        <v>0</v>
      </c>
      <c r="K398" s="5">
        <f t="shared" si="134"/>
        <v>0</v>
      </c>
    </row>
    <row r="399" spans="1:11" ht="24.95" customHeight="1" x14ac:dyDescent="0.2">
      <c r="A399" s="35">
        <v>5380</v>
      </c>
      <c r="B399" s="36">
        <v>542100</v>
      </c>
      <c r="C399" s="28" t="s">
        <v>184</v>
      </c>
      <c r="D399" s="1"/>
      <c r="E399" s="5">
        <f>SUM(F399:K399)</f>
        <v>0</v>
      </c>
      <c r="F399" s="2"/>
      <c r="G399" s="1"/>
      <c r="H399" s="1"/>
      <c r="I399" s="1"/>
      <c r="J399" s="1"/>
      <c r="K399" s="1"/>
    </row>
    <row r="400" spans="1:11" ht="24.95" customHeight="1" x14ac:dyDescent="0.2">
      <c r="A400" s="38">
        <v>5381</v>
      </c>
      <c r="B400" s="34">
        <v>543000</v>
      </c>
      <c r="C400" s="27" t="s">
        <v>436</v>
      </c>
      <c r="D400" s="5">
        <f>SUM(D401:D402)</f>
        <v>0</v>
      </c>
      <c r="E400" s="5">
        <f t="shared" ref="E400:K400" si="135">SUM(E401:E402)</f>
        <v>0</v>
      </c>
      <c r="F400" s="5">
        <f t="shared" si="135"/>
        <v>0</v>
      </c>
      <c r="G400" s="5">
        <f>SUM(G401:G402)</f>
        <v>0</v>
      </c>
      <c r="H400" s="5">
        <f t="shared" si="135"/>
        <v>0</v>
      </c>
      <c r="I400" s="5">
        <f t="shared" si="135"/>
        <v>0</v>
      </c>
      <c r="J400" s="5">
        <f>SUM(J401:J402)</f>
        <v>0</v>
      </c>
      <c r="K400" s="5">
        <f t="shared" si="135"/>
        <v>0</v>
      </c>
    </row>
    <row r="401" spans="1:11" ht="24.95" customHeight="1" x14ac:dyDescent="0.2">
      <c r="A401" s="35">
        <v>5382</v>
      </c>
      <c r="B401" s="36">
        <v>543100</v>
      </c>
      <c r="C401" s="42" t="s">
        <v>185</v>
      </c>
      <c r="D401" s="1"/>
      <c r="E401" s="5">
        <f>SUM(F401:K401)</f>
        <v>0</v>
      </c>
      <c r="F401" s="2"/>
      <c r="G401" s="1"/>
      <c r="H401" s="1"/>
      <c r="I401" s="1"/>
      <c r="J401" s="1"/>
      <c r="K401" s="1"/>
    </row>
    <row r="402" spans="1:11" ht="24.95" customHeight="1" x14ac:dyDescent="0.2">
      <c r="A402" s="35">
        <v>5383</v>
      </c>
      <c r="B402" s="36">
        <v>543200</v>
      </c>
      <c r="C402" s="42" t="s">
        <v>186</v>
      </c>
      <c r="D402" s="1"/>
      <c r="E402" s="5">
        <f>SUM(F402:K402)</f>
        <v>0</v>
      </c>
      <c r="F402" s="2"/>
      <c r="G402" s="1"/>
      <c r="H402" s="1"/>
      <c r="I402" s="1"/>
      <c r="J402" s="1"/>
      <c r="K402" s="1"/>
    </row>
    <row r="403" spans="1:11" ht="45" customHeight="1" x14ac:dyDescent="0.2">
      <c r="A403" s="38">
        <v>5384</v>
      </c>
      <c r="B403" s="34">
        <v>550000</v>
      </c>
      <c r="C403" s="43" t="s">
        <v>437</v>
      </c>
      <c r="D403" s="5">
        <f>D404</f>
        <v>0</v>
      </c>
      <c r="E403" s="5">
        <f t="shared" ref="E403:K404" si="136">E404</f>
        <v>0</v>
      </c>
      <c r="F403" s="5">
        <f t="shared" si="136"/>
        <v>0</v>
      </c>
      <c r="G403" s="5">
        <f>G404</f>
        <v>0</v>
      </c>
      <c r="H403" s="5">
        <f t="shared" si="136"/>
        <v>0</v>
      </c>
      <c r="I403" s="5">
        <f t="shared" si="136"/>
        <v>0</v>
      </c>
      <c r="J403" s="5">
        <f t="shared" si="136"/>
        <v>0</v>
      </c>
      <c r="K403" s="5">
        <f t="shared" si="136"/>
        <v>0</v>
      </c>
    </row>
    <row r="404" spans="1:11" ht="48.75" customHeight="1" x14ac:dyDescent="0.2">
      <c r="A404" s="38">
        <v>5385</v>
      </c>
      <c r="B404" s="34">
        <v>551000</v>
      </c>
      <c r="C404" s="27" t="s">
        <v>438</v>
      </c>
      <c r="D404" s="5">
        <f>D405</f>
        <v>0</v>
      </c>
      <c r="E404" s="5">
        <f t="shared" si="136"/>
        <v>0</v>
      </c>
      <c r="F404" s="5">
        <f t="shared" si="136"/>
        <v>0</v>
      </c>
      <c r="G404" s="5">
        <f>G405</f>
        <v>0</v>
      </c>
      <c r="H404" s="5">
        <f t="shared" si="136"/>
        <v>0</v>
      </c>
      <c r="I404" s="5">
        <f t="shared" si="136"/>
        <v>0</v>
      </c>
      <c r="J404" s="5">
        <f t="shared" si="136"/>
        <v>0</v>
      </c>
      <c r="K404" s="5">
        <f t="shared" si="136"/>
        <v>0</v>
      </c>
    </row>
    <row r="405" spans="1:11" ht="24.95" customHeight="1" x14ac:dyDescent="0.2">
      <c r="A405" s="35">
        <v>5386</v>
      </c>
      <c r="B405" s="36">
        <v>551100</v>
      </c>
      <c r="C405" s="32" t="s">
        <v>250</v>
      </c>
      <c r="D405" s="1"/>
      <c r="E405" s="5">
        <f>SUM(F405:K405)</f>
        <v>0</v>
      </c>
      <c r="F405" s="2"/>
      <c r="G405" s="1"/>
      <c r="H405" s="1"/>
      <c r="I405" s="1"/>
      <c r="J405" s="1"/>
      <c r="K405" s="1"/>
    </row>
    <row r="406" spans="1:11" ht="24.95" customHeight="1" x14ac:dyDescent="0.2">
      <c r="A406" s="38">
        <v>5387</v>
      </c>
      <c r="B406" s="34">
        <v>600000</v>
      </c>
      <c r="C406" s="27" t="s">
        <v>439</v>
      </c>
      <c r="D406" s="5">
        <f>D407+D432</f>
        <v>0</v>
      </c>
      <c r="E406" s="5">
        <f t="shared" ref="E406:K406" si="137">E407+E432</f>
        <v>0</v>
      </c>
      <c r="F406" s="5">
        <f t="shared" si="137"/>
        <v>0</v>
      </c>
      <c r="G406" s="5">
        <f>G407+G432</f>
        <v>0</v>
      </c>
      <c r="H406" s="5">
        <f t="shared" si="137"/>
        <v>0</v>
      </c>
      <c r="I406" s="5">
        <f t="shared" si="137"/>
        <v>0</v>
      </c>
      <c r="J406" s="5">
        <f t="shared" si="137"/>
        <v>0</v>
      </c>
      <c r="K406" s="5">
        <f t="shared" si="137"/>
        <v>0</v>
      </c>
    </row>
    <row r="407" spans="1:11" ht="24.95" customHeight="1" x14ac:dyDescent="0.2">
      <c r="A407" s="38">
        <v>5388</v>
      </c>
      <c r="B407" s="34">
        <v>610000</v>
      </c>
      <c r="C407" s="27" t="s">
        <v>440</v>
      </c>
      <c r="D407" s="5">
        <f>D408+D418+D426+D428</f>
        <v>0</v>
      </c>
      <c r="E407" s="5">
        <f t="shared" ref="E407:K407" si="138">E408+E418+E426+E428</f>
        <v>0</v>
      </c>
      <c r="F407" s="5">
        <f t="shared" si="138"/>
        <v>0</v>
      </c>
      <c r="G407" s="5">
        <f t="shared" si="138"/>
        <v>0</v>
      </c>
      <c r="H407" s="5">
        <f t="shared" si="138"/>
        <v>0</v>
      </c>
      <c r="I407" s="5">
        <f t="shared" si="138"/>
        <v>0</v>
      </c>
      <c r="J407" s="5">
        <f>J408+J418+J426+J428</f>
        <v>0</v>
      </c>
      <c r="K407" s="5">
        <f t="shared" si="138"/>
        <v>0</v>
      </c>
    </row>
    <row r="408" spans="1:11" ht="24.95" customHeight="1" x14ac:dyDescent="0.2">
      <c r="A408" s="38">
        <v>5389</v>
      </c>
      <c r="B408" s="34">
        <v>611000</v>
      </c>
      <c r="C408" s="27" t="s">
        <v>441</v>
      </c>
      <c r="D408" s="5">
        <f>SUM(D409:D417)</f>
        <v>0</v>
      </c>
      <c r="E408" s="5">
        <f t="shared" ref="E408:K408" si="139">SUM(E409:E417)</f>
        <v>0</v>
      </c>
      <c r="F408" s="5">
        <f t="shared" si="139"/>
        <v>0</v>
      </c>
      <c r="G408" s="5">
        <f t="shared" si="139"/>
        <v>0</v>
      </c>
      <c r="H408" s="5">
        <f t="shared" si="139"/>
        <v>0</v>
      </c>
      <c r="I408" s="5">
        <f t="shared" si="139"/>
        <v>0</v>
      </c>
      <c r="J408" s="5">
        <f>SUM(J409:J417)</f>
        <v>0</v>
      </c>
      <c r="K408" s="5">
        <f t="shared" si="139"/>
        <v>0</v>
      </c>
    </row>
    <row r="409" spans="1:11" ht="24.95" customHeight="1" x14ac:dyDescent="0.2">
      <c r="A409" s="35">
        <v>5390</v>
      </c>
      <c r="B409" s="36">
        <v>611100</v>
      </c>
      <c r="C409" s="28" t="s">
        <v>187</v>
      </c>
      <c r="D409" s="1"/>
      <c r="E409" s="5">
        <f t="shared" ref="E409:E417" si="140">SUM(F409:K409)</f>
        <v>0</v>
      </c>
      <c r="F409" s="2"/>
      <c r="G409" s="1"/>
      <c r="H409" s="1"/>
      <c r="I409" s="1"/>
      <c r="J409" s="1"/>
      <c r="K409" s="1"/>
    </row>
    <row r="410" spans="1:11" ht="24.95" customHeight="1" x14ac:dyDescent="0.2">
      <c r="A410" s="35">
        <v>5391</v>
      </c>
      <c r="B410" s="36">
        <v>611200</v>
      </c>
      <c r="C410" s="28" t="s">
        <v>188</v>
      </c>
      <c r="D410" s="1"/>
      <c r="E410" s="5">
        <f t="shared" si="140"/>
        <v>0</v>
      </c>
      <c r="F410" s="2"/>
      <c r="G410" s="1"/>
      <c r="H410" s="1"/>
      <c r="I410" s="1"/>
      <c r="J410" s="1"/>
      <c r="K410" s="1"/>
    </row>
    <row r="411" spans="1:11" ht="24.95" customHeight="1" x14ac:dyDescent="0.2">
      <c r="A411" s="35">
        <v>5392</v>
      </c>
      <c r="B411" s="36">
        <v>611300</v>
      </c>
      <c r="C411" s="28" t="s">
        <v>442</v>
      </c>
      <c r="D411" s="1"/>
      <c r="E411" s="5">
        <f t="shared" si="140"/>
        <v>0</v>
      </c>
      <c r="F411" s="2"/>
      <c r="G411" s="1"/>
      <c r="H411" s="1"/>
      <c r="I411" s="1"/>
      <c r="J411" s="1"/>
      <c r="K411" s="1"/>
    </row>
    <row r="412" spans="1:11" ht="24.95" customHeight="1" x14ac:dyDescent="0.2">
      <c r="A412" s="35">
        <v>5393</v>
      </c>
      <c r="B412" s="36">
        <v>611400</v>
      </c>
      <c r="C412" s="28" t="s">
        <v>443</v>
      </c>
      <c r="D412" s="1"/>
      <c r="E412" s="5">
        <f t="shared" si="140"/>
        <v>0</v>
      </c>
      <c r="F412" s="2"/>
      <c r="G412" s="1"/>
      <c r="H412" s="1"/>
      <c r="I412" s="1"/>
      <c r="J412" s="1"/>
      <c r="K412" s="1"/>
    </row>
    <row r="413" spans="1:11" ht="24.95" customHeight="1" x14ac:dyDescent="0.2">
      <c r="A413" s="35">
        <v>5394</v>
      </c>
      <c r="B413" s="36">
        <v>611500</v>
      </c>
      <c r="C413" s="28" t="s">
        <v>189</v>
      </c>
      <c r="D413" s="1"/>
      <c r="E413" s="5">
        <f t="shared" si="140"/>
        <v>0</v>
      </c>
      <c r="F413" s="2"/>
      <c r="G413" s="1"/>
      <c r="H413" s="1"/>
      <c r="I413" s="1"/>
      <c r="J413" s="1"/>
      <c r="K413" s="1"/>
    </row>
    <row r="414" spans="1:11" ht="24.95" customHeight="1" x14ac:dyDescent="0.2">
      <c r="A414" s="35">
        <v>5395</v>
      </c>
      <c r="B414" s="36">
        <v>611600</v>
      </c>
      <c r="C414" s="28" t="s">
        <v>190</v>
      </c>
      <c r="D414" s="1"/>
      <c r="E414" s="5">
        <f t="shared" si="140"/>
        <v>0</v>
      </c>
      <c r="F414" s="2"/>
      <c r="G414" s="1"/>
      <c r="H414" s="1"/>
      <c r="I414" s="1"/>
      <c r="J414" s="1"/>
      <c r="K414" s="1"/>
    </row>
    <row r="415" spans="1:11" ht="24.95" customHeight="1" x14ac:dyDescent="0.2">
      <c r="A415" s="35">
        <v>5396</v>
      </c>
      <c r="B415" s="36">
        <v>611700</v>
      </c>
      <c r="C415" s="28" t="s">
        <v>444</v>
      </c>
      <c r="D415" s="3"/>
      <c r="E415" s="5">
        <f t="shared" si="140"/>
        <v>0</v>
      </c>
      <c r="F415" s="10"/>
      <c r="G415" s="3"/>
      <c r="H415" s="3"/>
      <c r="I415" s="3"/>
      <c r="J415" s="3"/>
      <c r="K415" s="3"/>
    </row>
    <row r="416" spans="1:11" ht="24.95" customHeight="1" x14ac:dyDescent="0.2">
      <c r="A416" s="35">
        <v>5397</v>
      </c>
      <c r="B416" s="36">
        <v>611800</v>
      </c>
      <c r="C416" s="28" t="s">
        <v>191</v>
      </c>
      <c r="D416" s="1"/>
      <c r="E416" s="5">
        <f t="shared" si="140"/>
        <v>0</v>
      </c>
      <c r="F416" s="2"/>
      <c r="G416" s="1"/>
      <c r="H416" s="1"/>
      <c r="I416" s="1"/>
      <c r="J416" s="1"/>
      <c r="K416" s="1"/>
    </row>
    <row r="417" spans="1:12" ht="24.95" customHeight="1" x14ac:dyDescent="0.2">
      <c r="A417" s="35">
        <v>5398</v>
      </c>
      <c r="B417" s="36">
        <v>611900</v>
      </c>
      <c r="C417" s="28" t="s">
        <v>77</v>
      </c>
      <c r="D417" s="4"/>
      <c r="E417" s="5">
        <f t="shared" si="140"/>
        <v>0</v>
      </c>
      <c r="F417" s="2"/>
      <c r="G417" s="1"/>
      <c r="H417" s="1"/>
      <c r="I417" s="1"/>
      <c r="J417" s="4"/>
      <c r="K417" s="4"/>
    </row>
    <row r="418" spans="1:12" ht="24.95" customHeight="1" x14ac:dyDescent="0.2">
      <c r="A418" s="38">
        <v>5399</v>
      </c>
      <c r="B418" s="34">
        <v>612000</v>
      </c>
      <c r="C418" s="27" t="s">
        <v>445</v>
      </c>
      <c r="D418" s="9">
        <f>SUM(D419:D425)</f>
        <v>0</v>
      </c>
      <c r="E418" s="9">
        <f t="shared" ref="E418:K418" si="141">SUM(E419:E425)</f>
        <v>0</v>
      </c>
      <c r="F418" s="9">
        <f t="shared" si="141"/>
        <v>0</v>
      </c>
      <c r="G418" s="9">
        <f>SUM(G419:G425)</f>
        <v>0</v>
      </c>
      <c r="H418" s="9">
        <f t="shared" si="141"/>
        <v>0</v>
      </c>
      <c r="I418" s="9">
        <f t="shared" si="141"/>
        <v>0</v>
      </c>
      <c r="J418" s="9">
        <f>SUM(J419:J425)</f>
        <v>0</v>
      </c>
      <c r="K418" s="73">
        <f t="shared" si="141"/>
        <v>0</v>
      </c>
      <c r="L418" s="74"/>
    </row>
    <row r="419" spans="1:12" ht="36" customHeight="1" x14ac:dyDescent="0.2">
      <c r="A419" s="35">
        <v>5400</v>
      </c>
      <c r="B419" s="36">
        <v>612100</v>
      </c>
      <c r="C419" s="28" t="s">
        <v>446</v>
      </c>
      <c r="D419" s="3"/>
      <c r="E419" s="5">
        <f t="shared" ref="E419:E425" si="142">SUM(F419:K419)</f>
        <v>0</v>
      </c>
      <c r="F419" s="2"/>
      <c r="G419" s="1"/>
      <c r="H419" s="1"/>
      <c r="I419" s="1"/>
      <c r="J419" s="3"/>
      <c r="K419" s="3"/>
    </row>
    <row r="420" spans="1:12" ht="24.95" customHeight="1" x14ac:dyDescent="0.2">
      <c r="A420" s="35">
        <v>5401</v>
      </c>
      <c r="B420" s="36">
        <v>612200</v>
      </c>
      <c r="C420" s="28" t="s">
        <v>192</v>
      </c>
      <c r="D420" s="1"/>
      <c r="E420" s="5">
        <f t="shared" si="142"/>
        <v>0</v>
      </c>
      <c r="F420" s="2"/>
      <c r="G420" s="1"/>
      <c r="H420" s="1"/>
      <c r="I420" s="1"/>
      <c r="J420" s="1"/>
      <c r="K420" s="1"/>
    </row>
    <row r="421" spans="1:12" ht="24.95" customHeight="1" x14ac:dyDescent="0.2">
      <c r="A421" s="35">
        <v>5402</v>
      </c>
      <c r="B421" s="36">
        <v>612300</v>
      </c>
      <c r="C421" s="28" t="s">
        <v>193</v>
      </c>
      <c r="D421" s="1"/>
      <c r="E421" s="5">
        <f t="shared" si="142"/>
        <v>0</v>
      </c>
      <c r="F421" s="2"/>
      <c r="G421" s="1"/>
      <c r="H421" s="1"/>
      <c r="I421" s="1"/>
      <c r="J421" s="1"/>
      <c r="K421" s="1"/>
    </row>
    <row r="422" spans="1:12" ht="24.95" customHeight="1" x14ac:dyDescent="0.2">
      <c r="A422" s="35">
        <v>5403</v>
      </c>
      <c r="B422" s="36">
        <v>612400</v>
      </c>
      <c r="C422" s="28" t="s">
        <v>447</v>
      </c>
      <c r="D422" s="1"/>
      <c r="E422" s="5">
        <f t="shared" si="142"/>
        <v>0</v>
      </c>
      <c r="F422" s="2"/>
      <c r="G422" s="1"/>
      <c r="H422" s="1"/>
      <c r="I422" s="1"/>
      <c r="J422" s="1"/>
      <c r="K422" s="1"/>
    </row>
    <row r="423" spans="1:12" ht="24.95" customHeight="1" x14ac:dyDescent="0.2">
      <c r="A423" s="35">
        <v>5404</v>
      </c>
      <c r="B423" s="36">
        <v>612500</v>
      </c>
      <c r="C423" s="28" t="s">
        <v>448</v>
      </c>
      <c r="D423" s="1"/>
      <c r="E423" s="5">
        <f t="shared" si="142"/>
        <v>0</v>
      </c>
      <c r="F423" s="2"/>
      <c r="G423" s="1"/>
      <c r="H423" s="1"/>
      <c r="I423" s="1"/>
      <c r="J423" s="1"/>
      <c r="K423" s="1"/>
    </row>
    <row r="424" spans="1:12" ht="24.95" customHeight="1" x14ac:dyDescent="0.2">
      <c r="A424" s="35">
        <v>5405</v>
      </c>
      <c r="B424" s="36">
        <v>612600</v>
      </c>
      <c r="C424" s="28" t="s">
        <v>194</v>
      </c>
      <c r="D424" s="1"/>
      <c r="E424" s="5">
        <f t="shared" si="142"/>
        <v>0</v>
      </c>
      <c r="F424" s="2"/>
      <c r="G424" s="1"/>
      <c r="H424" s="1"/>
      <c r="I424" s="1"/>
      <c r="J424" s="1"/>
      <c r="K424" s="1"/>
    </row>
    <row r="425" spans="1:12" ht="24.95" customHeight="1" x14ac:dyDescent="0.2">
      <c r="A425" s="35">
        <v>5406</v>
      </c>
      <c r="B425" s="36">
        <v>612900</v>
      </c>
      <c r="C425" s="28" t="s">
        <v>81</v>
      </c>
      <c r="D425" s="1"/>
      <c r="E425" s="5">
        <f t="shared" si="142"/>
        <v>0</v>
      </c>
      <c r="F425" s="2"/>
      <c r="G425" s="1"/>
      <c r="H425" s="1"/>
      <c r="I425" s="1"/>
      <c r="J425" s="1"/>
      <c r="K425" s="1"/>
    </row>
    <row r="426" spans="1:12" ht="24.95" customHeight="1" x14ac:dyDescent="0.2">
      <c r="A426" s="38">
        <v>5407</v>
      </c>
      <c r="B426" s="34">
        <v>613000</v>
      </c>
      <c r="C426" s="27" t="s">
        <v>449</v>
      </c>
      <c r="D426" s="5">
        <f>D427</f>
        <v>0</v>
      </c>
      <c r="E426" s="5">
        <f t="shared" ref="E426:K426" si="143">E427</f>
        <v>0</v>
      </c>
      <c r="F426" s="5">
        <f t="shared" si="143"/>
        <v>0</v>
      </c>
      <c r="G426" s="5">
        <f>G427</f>
        <v>0</v>
      </c>
      <c r="H426" s="5">
        <f t="shared" si="143"/>
        <v>0</v>
      </c>
      <c r="I426" s="5">
        <f t="shared" si="143"/>
        <v>0</v>
      </c>
      <c r="J426" s="5">
        <f t="shared" si="143"/>
        <v>0</v>
      </c>
      <c r="K426" s="5">
        <f t="shared" si="143"/>
        <v>0</v>
      </c>
    </row>
    <row r="427" spans="1:12" ht="24.95" customHeight="1" x14ac:dyDescent="0.2">
      <c r="A427" s="35">
        <v>5408</v>
      </c>
      <c r="B427" s="36">
        <v>613100</v>
      </c>
      <c r="C427" s="28" t="s">
        <v>195</v>
      </c>
      <c r="D427" s="1"/>
      <c r="E427" s="5">
        <f>SUM(F427:K427)</f>
        <v>0</v>
      </c>
      <c r="F427" s="2"/>
      <c r="G427" s="1"/>
      <c r="H427" s="1"/>
      <c r="I427" s="1"/>
      <c r="J427" s="1"/>
      <c r="K427" s="1"/>
    </row>
    <row r="428" spans="1:12" ht="24.95" customHeight="1" x14ac:dyDescent="0.2">
      <c r="A428" s="38">
        <v>5409</v>
      </c>
      <c r="B428" s="34">
        <v>614000</v>
      </c>
      <c r="C428" s="27" t="s">
        <v>450</v>
      </c>
      <c r="D428" s="5">
        <f>D429</f>
        <v>0</v>
      </c>
      <c r="E428" s="5">
        <f t="shared" ref="E428:K428" si="144">E429</f>
        <v>0</v>
      </c>
      <c r="F428" s="5">
        <f t="shared" si="144"/>
        <v>0</v>
      </c>
      <c r="G428" s="5">
        <f>G429</f>
        <v>0</v>
      </c>
      <c r="H428" s="5">
        <f t="shared" si="144"/>
        <v>0</v>
      </c>
      <c r="I428" s="5">
        <f t="shared" si="144"/>
        <v>0</v>
      </c>
      <c r="J428" s="5">
        <f t="shared" si="144"/>
        <v>0</v>
      </c>
      <c r="K428" s="5">
        <f t="shared" si="144"/>
        <v>0</v>
      </c>
    </row>
    <row r="429" spans="1:12" ht="24.95" customHeight="1" x14ac:dyDescent="0.2">
      <c r="A429" s="35">
        <v>5410</v>
      </c>
      <c r="B429" s="36">
        <v>614100</v>
      </c>
      <c r="C429" s="28" t="s">
        <v>451</v>
      </c>
      <c r="D429" s="1"/>
      <c r="E429" s="5">
        <f>SUM(F429:K429)</f>
        <v>0</v>
      </c>
      <c r="F429" s="2"/>
      <c r="G429" s="1"/>
      <c r="H429" s="1"/>
      <c r="I429" s="1"/>
      <c r="J429" s="1"/>
      <c r="K429" s="1"/>
    </row>
    <row r="430" spans="1:12" ht="24.95" customHeight="1" x14ac:dyDescent="0.2">
      <c r="A430" s="38">
        <v>5411</v>
      </c>
      <c r="B430" s="46">
        <v>615000</v>
      </c>
      <c r="C430" s="43" t="s">
        <v>452</v>
      </c>
      <c r="D430" s="5">
        <f t="shared" ref="D430:K430" si="145">D432+D443+D452</f>
        <v>0</v>
      </c>
      <c r="E430" s="5">
        <f t="shared" si="145"/>
        <v>0</v>
      </c>
      <c r="F430" s="5">
        <f t="shared" si="145"/>
        <v>0</v>
      </c>
      <c r="G430" s="5">
        <f t="shared" si="145"/>
        <v>0</v>
      </c>
      <c r="H430" s="5">
        <f t="shared" si="145"/>
        <v>0</v>
      </c>
      <c r="I430" s="5">
        <f t="shared" si="145"/>
        <v>0</v>
      </c>
      <c r="J430" s="5">
        <f t="shared" si="145"/>
        <v>0</v>
      </c>
      <c r="K430" s="5">
        <f t="shared" si="145"/>
        <v>0</v>
      </c>
    </row>
    <row r="431" spans="1:12" ht="24.95" customHeight="1" x14ac:dyDescent="0.2">
      <c r="A431" s="47">
        <v>5412</v>
      </c>
      <c r="B431" s="47">
        <v>615100</v>
      </c>
      <c r="C431" s="44" t="s">
        <v>453</v>
      </c>
      <c r="D431" s="81"/>
      <c r="E431" s="5">
        <f>SUM(F431:K431)</f>
        <v>0</v>
      </c>
      <c r="F431" s="81"/>
      <c r="G431" s="81"/>
      <c r="H431" s="81"/>
      <c r="I431" s="81"/>
      <c r="J431" s="81"/>
      <c r="K431" s="81"/>
    </row>
    <row r="432" spans="1:12" ht="24.95" customHeight="1" x14ac:dyDescent="0.2">
      <c r="A432" s="38">
        <v>5413</v>
      </c>
      <c r="B432" s="34">
        <v>620000</v>
      </c>
      <c r="C432" s="27" t="s">
        <v>454</v>
      </c>
      <c r="D432" s="5">
        <f t="shared" ref="D432:K432" si="146">D433+D443+D452</f>
        <v>0</v>
      </c>
      <c r="E432" s="5">
        <f t="shared" si="146"/>
        <v>0</v>
      </c>
      <c r="F432" s="5">
        <f t="shared" si="146"/>
        <v>0</v>
      </c>
      <c r="G432" s="5">
        <f t="shared" si="146"/>
        <v>0</v>
      </c>
      <c r="H432" s="5">
        <f t="shared" si="146"/>
        <v>0</v>
      </c>
      <c r="I432" s="5">
        <f t="shared" si="146"/>
        <v>0</v>
      </c>
      <c r="J432" s="5">
        <f t="shared" si="146"/>
        <v>0</v>
      </c>
      <c r="K432" s="5">
        <f t="shared" si="146"/>
        <v>0</v>
      </c>
    </row>
    <row r="433" spans="1:11" ht="24.95" customHeight="1" x14ac:dyDescent="0.2">
      <c r="A433" s="38">
        <v>5414</v>
      </c>
      <c r="B433" s="34">
        <v>621000</v>
      </c>
      <c r="C433" s="27" t="s">
        <v>455</v>
      </c>
      <c r="D433" s="5">
        <f t="shared" ref="D433:K433" si="147">SUM(D434:D442)</f>
        <v>0</v>
      </c>
      <c r="E433" s="5">
        <f t="shared" si="147"/>
        <v>0</v>
      </c>
      <c r="F433" s="5">
        <f t="shared" si="147"/>
        <v>0</v>
      </c>
      <c r="G433" s="5">
        <f t="shared" si="147"/>
        <v>0</v>
      </c>
      <c r="H433" s="5">
        <f t="shared" si="147"/>
        <v>0</v>
      </c>
      <c r="I433" s="5">
        <f t="shared" si="147"/>
        <v>0</v>
      </c>
      <c r="J433" s="5">
        <f t="shared" si="147"/>
        <v>0</v>
      </c>
      <c r="K433" s="5">
        <f t="shared" si="147"/>
        <v>0</v>
      </c>
    </row>
    <row r="434" spans="1:11" ht="24.95" customHeight="1" x14ac:dyDescent="0.2">
      <c r="A434" s="35">
        <v>5415</v>
      </c>
      <c r="B434" s="36">
        <v>621100</v>
      </c>
      <c r="C434" s="28" t="s">
        <v>196</v>
      </c>
      <c r="D434" s="1"/>
      <c r="E434" s="5">
        <f t="shared" ref="E434:E442" si="148">SUM(F434:K434)</f>
        <v>0</v>
      </c>
      <c r="F434" s="2"/>
      <c r="G434" s="1"/>
      <c r="H434" s="1"/>
      <c r="I434" s="1"/>
      <c r="J434" s="1"/>
      <c r="K434" s="1"/>
    </row>
    <row r="435" spans="1:11" ht="24.95" customHeight="1" x14ac:dyDescent="0.2">
      <c r="A435" s="35">
        <v>5416</v>
      </c>
      <c r="B435" s="36">
        <v>621200</v>
      </c>
      <c r="C435" s="28" t="s">
        <v>197</v>
      </c>
      <c r="D435" s="1"/>
      <c r="E435" s="5">
        <f t="shared" si="148"/>
        <v>0</v>
      </c>
      <c r="F435" s="2"/>
      <c r="G435" s="1"/>
      <c r="H435" s="1"/>
      <c r="I435" s="1"/>
      <c r="J435" s="1"/>
      <c r="K435" s="1"/>
    </row>
    <row r="436" spans="1:11" ht="24.95" customHeight="1" x14ac:dyDescent="0.2">
      <c r="A436" s="35">
        <v>5417</v>
      </c>
      <c r="B436" s="36">
        <v>621300</v>
      </c>
      <c r="C436" s="28" t="s">
        <v>198</v>
      </c>
      <c r="D436" s="1"/>
      <c r="E436" s="5">
        <f t="shared" si="148"/>
        <v>0</v>
      </c>
      <c r="F436" s="2"/>
      <c r="G436" s="1"/>
      <c r="H436" s="1"/>
      <c r="I436" s="1"/>
      <c r="J436" s="1"/>
      <c r="K436" s="1"/>
    </row>
    <row r="437" spans="1:11" ht="24.95" customHeight="1" x14ac:dyDescent="0.2">
      <c r="A437" s="35">
        <v>5418</v>
      </c>
      <c r="B437" s="36">
        <v>621400</v>
      </c>
      <c r="C437" s="28" t="s">
        <v>251</v>
      </c>
      <c r="D437" s="1"/>
      <c r="E437" s="5">
        <f t="shared" si="148"/>
        <v>0</v>
      </c>
      <c r="F437" s="2"/>
      <c r="G437" s="1"/>
      <c r="H437" s="1"/>
      <c r="I437" s="1"/>
      <c r="J437" s="1"/>
      <c r="K437" s="1"/>
    </row>
    <row r="438" spans="1:11" ht="24.95" customHeight="1" x14ac:dyDescent="0.2">
      <c r="A438" s="35">
        <v>5419</v>
      </c>
      <c r="B438" s="36">
        <v>621500</v>
      </c>
      <c r="C438" s="28" t="s">
        <v>199</v>
      </c>
      <c r="D438" s="1"/>
      <c r="E438" s="5">
        <f t="shared" si="148"/>
        <v>0</v>
      </c>
      <c r="F438" s="2"/>
      <c r="G438" s="1"/>
      <c r="H438" s="1"/>
      <c r="I438" s="1"/>
      <c r="J438" s="1"/>
      <c r="K438" s="1"/>
    </row>
    <row r="439" spans="1:11" ht="24.95" customHeight="1" x14ac:dyDescent="0.2">
      <c r="A439" s="35">
        <v>5420</v>
      </c>
      <c r="B439" s="36">
        <v>621600</v>
      </c>
      <c r="C439" s="28" t="s">
        <v>200</v>
      </c>
      <c r="D439" s="1"/>
      <c r="E439" s="5">
        <f t="shared" si="148"/>
        <v>0</v>
      </c>
      <c r="F439" s="2"/>
      <c r="G439" s="1"/>
      <c r="H439" s="1"/>
      <c r="I439" s="1"/>
      <c r="J439" s="1"/>
      <c r="K439" s="1"/>
    </row>
    <row r="440" spans="1:11" ht="24.95" customHeight="1" x14ac:dyDescent="0.2">
      <c r="A440" s="35">
        <v>5421</v>
      </c>
      <c r="B440" s="36">
        <v>621700</v>
      </c>
      <c r="C440" s="28" t="s">
        <v>201</v>
      </c>
      <c r="D440" s="1"/>
      <c r="E440" s="5">
        <f t="shared" si="148"/>
        <v>0</v>
      </c>
      <c r="F440" s="2"/>
      <c r="G440" s="1"/>
      <c r="H440" s="1"/>
      <c r="I440" s="1"/>
      <c r="J440" s="1"/>
      <c r="K440" s="1"/>
    </row>
    <row r="441" spans="1:11" ht="24.95" customHeight="1" x14ac:dyDescent="0.2">
      <c r="A441" s="35">
        <v>5422</v>
      </c>
      <c r="B441" s="36">
        <v>621800</v>
      </c>
      <c r="C441" s="28" t="s">
        <v>202</v>
      </c>
      <c r="D441" s="1"/>
      <c r="E441" s="5">
        <f t="shared" si="148"/>
        <v>0</v>
      </c>
      <c r="F441" s="2"/>
      <c r="G441" s="1"/>
      <c r="H441" s="1"/>
      <c r="I441" s="1"/>
      <c r="J441" s="1"/>
      <c r="K441" s="1"/>
    </row>
    <row r="442" spans="1:11" ht="24.95" customHeight="1" x14ac:dyDescent="0.2">
      <c r="A442" s="35">
        <v>5423</v>
      </c>
      <c r="B442" s="36">
        <v>621900</v>
      </c>
      <c r="C442" s="28" t="s">
        <v>203</v>
      </c>
      <c r="D442" s="1"/>
      <c r="E442" s="5">
        <f t="shared" si="148"/>
        <v>0</v>
      </c>
      <c r="F442" s="2"/>
      <c r="G442" s="1"/>
      <c r="H442" s="1"/>
      <c r="I442" s="1"/>
      <c r="J442" s="1"/>
      <c r="K442" s="1"/>
    </row>
    <row r="443" spans="1:11" ht="24.95" customHeight="1" x14ac:dyDescent="0.2">
      <c r="A443" s="38">
        <v>5424</v>
      </c>
      <c r="B443" s="34">
        <v>622000</v>
      </c>
      <c r="C443" s="27" t="s">
        <v>456</v>
      </c>
      <c r="D443" s="5">
        <f t="shared" ref="D443:K443" si="149">SUM(D444:D451)</f>
        <v>0</v>
      </c>
      <c r="E443" s="5">
        <f t="shared" si="149"/>
        <v>0</v>
      </c>
      <c r="F443" s="5">
        <f t="shared" si="149"/>
        <v>0</v>
      </c>
      <c r="G443" s="5">
        <f t="shared" si="149"/>
        <v>0</v>
      </c>
      <c r="H443" s="5">
        <f t="shared" si="149"/>
        <v>0</v>
      </c>
      <c r="I443" s="5">
        <f t="shared" si="149"/>
        <v>0</v>
      </c>
      <c r="J443" s="5">
        <f t="shared" si="149"/>
        <v>0</v>
      </c>
      <c r="K443" s="5">
        <f t="shared" si="149"/>
        <v>0</v>
      </c>
    </row>
    <row r="444" spans="1:11" ht="24.95" customHeight="1" x14ac:dyDescent="0.2">
      <c r="A444" s="35">
        <v>5425</v>
      </c>
      <c r="B444" s="36">
        <v>622100</v>
      </c>
      <c r="C444" s="28" t="s">
        <v>204</v>
      </c>
      <c r="D444" s="1"/>
      <c r="E444" s="5">
        <f t="shared" ref="E444:E451" si="150">SUM(F444:K444)</f>
        <v>0</v>
      </c>
      <c r="F444" s="2"/>
      <c r="G444" s="1"/>
      <c r="H444" s="1"/>
      <c r="I444" s="1"/>
      <c r="J444" s="1"/>
      <c r="K444" s="1"/>
    </row>
    <row r="445" spans="1:11" ht="24.95" customHeight="1" x14ac:dyDescent="0.2">
      <c r="A445" s="35">
        <v>5426</v>
      </c>
      <c r="B445" s="36">
        <v>622200</v>
      </c>
      <c r="C445" s="28" t="s">
        <v>205</v>
      </c>
      <c r="D445" s="1"/>
      <c r="E445" s="5">
        <f t="shared" si="150"/>
        <v>0</v>
      </c>
      <c r="F445" s="2"/>
      <c r="G445" s="1"/>
      <c r="H445" s="1"/>
      <c r="I445" s="1"/>
      <c r="J445" s="1"/>
      <c r="K445" s="1"/>
    </row>
    <row r="446" spans="1:11" ht="24.95" customHeight="1" x14ac:dyDescent="0.2">
      <c r="A446" s="35">
        <v>5427</v>
      </c>
      <c r="B446" s="36">
        <v>622300</v>
      </c>
      <c r="C446" s="28" t="s">
        <v>206</v>
      </c>
      <c r="D446" s="1"/>
      <c r="E446" s="5">
        <f t="shared" si="150"/>
        <v>0</v>
      </c>
      <c r="F446" s="2"/>
      <c r="G446" s="1"/>
      <c r="H446" s="1"/>
      <c r="I446" s="1"/>
      <c r="J446" s="1"/>
      <c r="K446" s="1"/>
    </row>
    <row r="447" spans="1:11" ht="24.95" customHeight="1" x14ac:dyDescent="0.2">
      <c r="A447" s="35">
        <v>5428</v>
      </c>
      <c r="B447" s="36">
        <v>622400</v>
      </c>
      <c r="C447" s="28" t="s">
        <v>207</v>
      </c>
      <c r="D447" s="1"/>
      <c r="E447" s="5">
        <f t="shared" si="150"/>
        <v>0</v>
      </c>
      <c r="F447" s="2"/>
      <c r="G447" s="1"/>
      <c r="H447" s="1"/>
      <c r="I447" s="1"/>
      <c r="J447" s="1"/>
      <c r="K447" s="1"/>
    </row>
    <row r="448" spans="1:11" ht="24.95" customHeight="1" x14ac:dyDescent="0.2">
      <c r="A448" s="35">
        <v>5429</v>
      </c>
      <c r="B448" s="36">
        <v>622500</v>
      </c>
      <c r="C448" s="28" t="s">
        <v>208</v>
      </c>
      <c r="D448" s="1"/>
      <c r="E448" s="5">
        <f t="shared" si="150"/>
        <v>0</v>
      </c>
      <c r="F448" s="2"/>
      <c r="G448" s="1"/>
      <c r="H448" s="1"/>
      <c r="I448" s="1"/>
      <c r="J448" s="1"/>
      <c r="K448" s="1"/>
    </row>
    <row r="449" spans="1:11" ht="24.95" customHeight="1" x14ac:dyDescent="0.2">
      <c r="A449" s="35">
        <v>5430</v>
      </c>
      <c r="B449" s="36">
        <v>622600</v>
      </c>
      <c r="C449" s="28" t="s">
        <v>209</v>
      </c>
      <c r="D449" s="1"/>
      <c r="E449" s="5">
        <f t="shared" si="150"/>
        <v>0</v>
      </c>
      <c r="F449" s="2"/>
      <c r="G449" s="1"/>
      <c r="H449" s="1"/>
      <c r="I449" s="1"/>
      <c r="J449" s="1"/>
      <c r="K449" s="1"/>
    </row>
    <row r="450" spans="1:11" ht="24.95" customHeight="1" x14ac:dyDescent="0.2">
      <c r="A450" s="35">
        <v>5431</v>
      </c>
      <c r="B450" s="36">
        <v>622700</v>
      </c>
      <c r="C450" s="28" t="s">
        <v>210</v>
      </c>
      <c r="D450" s="1"/>
      <c r="E450" s="5">
        <f t="shared" si="150"/>
        <v>0</v>
      </c>
      <c r="F450" s="2"/>
      <c r="G450" s="1"/>
      <c r="H450" s="1"/>
      <c r="I450" s="1"/>
      <c r="J450" s="1"/>
      <c r="K450" s="1"/>
    </row>
    <row r="451" spans="1:11" ht="24.95" customHeight="1" x14ac:dyDescent="0.2">
      <c r="A451" s="35">
        <v>5432</v>
      </c>
      <c r="B451" s="36">
        <v>622800</v>
      </c>
      <c r="C451" s="28" t="s">
        <v>252</v>
      </c>
      <c r="D451" s="1"/>
      <c r="E451" s="5">
        <f t="shared" si="150"/>
        <v>0</v>
      </c>
      <c r="F451" s="2"/>
      <c r="G451" s="1"/>
      <c r="H451" s="1"/>
      <c r="I451" s="1"/>
      <c r="J451" s="1"/>
      <c r="K451" s="1"/>
    </row>
    <row r="452" spans="1:11" ht="46.5" customHeight="1" x14ac:dyDescent="0.2">
      <c r="A452" s="38">
        <v>5433</v>
      </c>
      <c r="B452" s="34">
        <v>623000</v>
      </c>
      <c r="C452" s="27" t="s">
        <v>457</v>
      </c>
      <c r="D452" s="5">
        <f t="shared" ref="D452:K452" si="151">D453</f>
        <v>0</v>
      </c>
      <c r="E452" s="5">
        <f t="shared" si="151"/>
        <v>0</v>
      </c>
      <c r="F452" s="5">
        <f t="shared" si="151"/>
        <v>0</v>
      </c>
      <c r="G452" s="5">
        <f t="shared" si="151"/>
        <v>0</v>
      </c>
      <c r="H452" s="5">
        <f t="shared" si="151"/>
        <v>0</v>
      </c>
      <c r="I452" s="5">
        <f t="shared" si="151"/>
        <v>0</v>
      </c>
      <c r="J452" s="5">
        <f t="shared" si="151"/>
        <v>0</v>
      </c>
      <c r="K452" s="5">
        <f t="shared" si="151"/>
        <v>0</v>
      </c>
    </row>
    <row r="453" spans="1:11" ht="45" customHeight="1" x14ac:dyDescent="0.2">
      <c r="A453" s="35">
        <v>5434</v>
      </c>
      <c r="B453" s="36">
        <v>623100</v>
      </c>
      <c r="C453" s="32" t="s">
        <v>458</v>
      </c>
      <c r="D453" s="1"/>
      <c r="E453" s="5">
        <f>SUM(F453:K453)</f>
        <v>0</v>
      </c>
      <c r="F453" s="2"/>
      <c r="G453" s="1"/>
      <c r="H453" s="1"/>
      <c r="I453" s="1"/>
      <c r="J453" s="1"/>
      <c r="K453" s="1"/>
    </row>
    <row r="454" spans="1:11" ht="24.95" customHeight="1" thickBot="1" x14ac:dyDescent="0.25">
      <c r="A454" s="51">
        <v>5435</v>
      </c>
      <c r="B454" s="52"/>
      <c r="C454" s="53" t="s">
        <v>459</v>
      </c>
      <c r="D454" s="71">
        <f t="shared" ref="D454:K454" si="152">D191+D406</f>
        <v>69445</v>
      </c>
      <c r="E454" s="71">
        <f t="shared" si="152"/>
        <v>47418</v>
      </c>
      <c r="F454" s="71">
        <f t="shared" si="152"/>
        <v>44155</v>
      </c>
      <c r="G454" s="71">
        <f t="shared" si="152"/>
        <v>0</v>
      </c>
      <c r="H454" s="71">
        <f t="shared" si="152"/>
        <v>0</v>
      </c>
      <c r="I454" s="71">
        <f t="shared" si="152"/>
        <v>0</v>
      </c>
      <c r="J454" s="71">
        <f t="shared" si="152"/>
        <v>0</v>
      </c>
      <c r="K454" s="71">
        <f t="shared" si="152"/>
        <v>3263</v>
      </c>
    </row>
    <row r="455" spans="1:11" ht="24.95" customHeight="1" x14ac:dyDescent="0.2">
      <c r="A455" s="55">
        <v>5436</v>
      </c>
      <c r="B455" s="58"/>
      <c r="C455" s="57" t="s">
        <v>253</v>
      </c>
      <c r="D455" s="8">
        <f t="shared" ref="D455:K455" si="153">D20</f>
        <v>68915</v>
      </c>
      <c r="E455" s="8">
        <f t="shared" si="153"/>
        <v>46797</v>
      </c>
      <c r="F455" s="8">
        <f t="shared" si="153"/>
        <v>44155</v>
      </c>
      <c r="G455" s="8">
        <f t="shared" si="153"/>
        <v>0</v>
      </c>
      <c r="H455" s="8">
        <f t="shared" si="153"/>
        <v>0</v>
      </c>
      <c r="I455" s="8">
        <f t="shared" si="153"/>
        <v>0</v>
      </c>
      <c r="J455" s="8">
        <f t="shared" si="153"/>
        <v>0</v>
      </c>
      <c r="K455" s="8">
        <f t="shared" si="153"/>
        <v>2642</v>
      </c>
    </row>
    <row r="456" spans="1:11" ht="24.95" customHeight="1" x14ac:dyDescent="0.2">
      <c r="A456" s="38">
        <v>5437</v>
      </c>
      <c r="B456" s="34"/>
      <c r="C456" s="27" t="s">
        <v>460</v>
      </c>
      <c r="D456" s="8">
        <f t="shared" ref="D456:K456" si="154">D191</f>
        <v>69445</v>
      </c>
      <c r="E456" s="8">
        <f t="shared" si="154"/>
        <v>47418</v>
      </c>
      <c r="F456" s="8">
        <f t="shared" si="154"/>
        <v>44155</v>
      </c>
      <c r="G456" s="8">
        <f t="shared" si="154"/>
        <v>0</v>
      </c>
      <c r="H456" s="8">
        <f t="shared" si="154"/>
        <v>0</v>
      </c>
      <c r="I456" s="8">
        <f t="shared" si="154"/>
        <v>0</v>
      </c>
      <c r="J456" s="8">
        <f t="shared" si="154"/>
        <v>0</v>
      </c>
      <c r="K456" s="8">
        <f t="shared" si="154"/>
        <v>3263</v>
      </c>
    </row>
    <row r="457" spans="1:11" ht="24.95" customHeight="1" x14ac:dyDescent="0.2">
      <c r="A457" s="49">
        <v>5438</v>
      </c>
      <c r="B457" s="50"/>
      <c r="C457" s="48" t="s">
        <v>461</v>
      </c>
      <c r="D457" s="6">
        <f>IF((D455-D456)&gt;0,D455-D456,0)</f>
        <v>0</v>
      </c>
      <c r="E457" s="6">
        <f t="shared" ref="E457:K457" si="155">IF((E455-E456)&gt;0,E455-E456,0)</f>
        <v>0</v>
      </c>
      <c r="F457" s="6">
        <f t="shared" si="155"/>
        <v>0</v>
      </c>
      <c r="G457" s="6">
        <f t="shared" si="155"/>
        <v>0</v>
      </c>
      <c r="H457" s="6">
        <f t="shared" si="155"/>
        <v>0</v>
      </c>
      <c r="I457" s="6">
        <f t="shared" si="155"/>
        <v>0</v>
      </c>
      <c r="J457" s="6">
        <f t="shared" si="155"/>
        <v>0</v>
      </c>
      <c r="K457" s="6">
        <f t="shared" si="155"/>
        <v>0</v>
      </c>
    </row>
    <row r="458" spans="1:11" ht="24.95" customHeight="1" x14ac:dyDescent="0.2">
      <c r="A458" s="49">
        <v>5439</v>
      </c>
      <c r="B458" s="50"/>
      <c r="C458" s="48" t="s">
        <v>462</v>
      </c>
      <c r="D458" s="6">
        <f>IF((D456-D455)&gt;0,D456-D455,0)</f>
        <v>530</v>
      </c>
      <c r="E458" s="6">
        <f t="shared" ref="E458:K458" si="156">IF((E456-E455)&gt;0,E456-E455,0)</f>
        <v>621</v>
      </c>
      <c r="F458" s="6">
        <f t="shared" si="156"/>
        <v>0</v>
      </c>
      <c r="G458" s="6">
        <f t="shared" si="156"/>
        <v>0</v>
      </c>
      <c r="H458" s="6">
        <f t="shared" si="156"/>
        <v>0</v>
      </c>
      <c r="I458" s="6">
        <f t="shared" si="156"/>
        <v>0</v>
      </c>
      <c r="J458" s="6">
        <f>IF((J456-J455)&gt;0,J456-J455,0)</f>
        <v>0</v>
      </c>
      <c r="K458" s="6">
        <f t="shared" si="156"/>
        <v>621</v>
      </c>
    </row>
    <row r="459" spans="1:11" ht="24.95" customHeight="1" x14ac:dyDescent="0.2">
      <c r="A459" s="38">
        <v>5440</v>
      </c>
      <c r="B459" s="40">
        <v>900000</v>
      </c>
      <c r="C459" s="27" t="s">
        <v>463</v>
      </c>
      <c r="D459" s="7">
        <f t="shared" ref="D459:K459" si="157">D150</f>
        <v>0</v>
      </c>
      <c r="E459" s="7">
        <f t="shared" si="157"/>
        <v>0</v>
      </c>
      <c r="F459" s="7">
        <f t="shared" si="157"/>
        <v>0</v>
      </c>
      <c r="G459" s="7">
        <f t="shared" si="157"/>
        <v>0</v>
      </c>
      <c r="H459" s="7">
        <f t="shared" si="157"/>
        <v>0</v>
      </c>
      <c r="I459" s="7">
        <f t="shared" si="157"/>
        <v>0</v>
      </c>
      <c r="J459" s="7">
        <f t="shared" si="157"/>
        <v>0</v>
      </c>
      <c r="K459" s="7">
        <f t="shared" si="157"/>
        <v>0</v>
      </c>
    </row>
    <row r="460" spans="1:11" ht="24.95" customHeight="1" x14ac:dyDescent="0.2">
      <c r="A460" s="38">
        <v>5441</v>
      </c>
      <c r="B460" s="40">
        <v>600000</v>
      </c>
      <c r="C460" s="27" t="s">
        <v>464</v>
      </c>
      <c r="D460" s="7">
        <f t="shared" ref="D460:K460" si="158">D406</f>
        <v>0</v>
      </c>
      <c r="E460" s="7">
        <f t="shared" si="158"/>
        <v>0</v>
      </c>
      <c r="F460" s="7">
        <f t="shared" si="158"/>
        <v>0</v>
      </c>
      <c r="G460" s="7">
        <f t="shared" si="158"/>
        <v>0</v>
      </c>
      <c r="H460" s="7">
        <f t="shared" si="158"/>
        <v>0</v>
      </c>
      <c r="I460" s="7">
        <f t="shared" si="158"/>
        <v>0</v>
      </c>
      <c r="J460" s="7">
        <f t="shared" si="158"/>
        <v>0</v>
      </c>
      <c r="K460" s="7">
        <f t="shared" si="158"/>
        <v>0</v>
      </c>
    </row>
    <row r="461" spans="1:11" ht="24.95" customHeight="1" x14ac:dyDescent="0.2">
      <c r="A461" s="38">
        <v>5442</v>
      </c>
      <c r="B461" s="40"/>
      <c r="C461" s="27" t="s">
        <v>465</v>
      </c>
      <c r="D461" s="6">
        <f>IF((D459-D460)&gt;0,D459-D460,0)</f>
        <v>0</v>
      </c>
      <c r="E461" s="6">
        <f t="shared" ref="E461:K461" si="159">IF((E459-E460)&gt;0,E459-E460,0)</f>
        <v>0</v>
      </c>
      <c r="F461" s="6">
        <f t="shared" si="159"/>
        <v>0</v>
      </c>
      <c r="G461" s="6">
        <f t="shared" si="159"/>
        <v>0</v>
      </c>
      <c r="H461" s="6">
        <f t="shared" si="159"/>
        <v>0</v>
      </c>
      <c r="I461" s="6">
        <f t="shared" si="159"/>
        <v>0</v>
      </c>
      <c r="J461" s="6">
        <f t="shared" si="159"/>
        <v>0</v>
      </c>
      <c r="K461" s="6">
        <f t="shared" si="159"/>
        <v>0</v>
      </c>
    </row>
    <row r="462" spans="1:11" ht="24.95" customHeight="1" x14ac:dyDescent="0.2">
      <c r="A462" s="38">
        <v>5443</v>
      </c>
      <c r="B462" s="40"/>
      <c r="C462" s="27" t="s">
        <v>466</v>
      </c>
      <c r="D462" s="6">
        <f>IF((D460-D459)&gt;0,D460-D459,0)</f>
        <v>0</v>
      </c>
      <c r="E462" s="6">
        <f t="shared" ref="E462:K462" si="160">IF((E460-E459)&gt;0,E460-E459,0)</f>
        <v>0</v>
      </c>
      <c r="F462" s="6">
        <f t="shared" si="160"/>
        <v>0</v>
      </c>
      <c r="G462" s="6">
        <f t="shared" si="160"/>
        <v>0</v>
      </c>
      <c r="H462" s="6">
        <f t="shared" si="160"/>
        <v>0</v>
      </c>
      <c r="I462" s="6">
        <f t="shared" si="160"/>
        <v>0</v>
      </c>
      <c r="J462" s="6">
        <f>IF((J460-J459)&gt;0,J460-J459,0)</f>
        <v>0</v>
      </c>
      <c r="K462" s="6">
        <f t="shared" si="160"/>
        <v>0</v>
      </c>
    </row>
    <row r="463" spans="1:11" ht="24.95" customHeight="1" x14ac:dyDescent="0.2">
      <c r="A463" s="38">
        <v>5444</v>
      </c>
      <c r="B463" s="40"/>
      <c r="C463" s="27" t="s">
        <v>467</v>
      </c>
      <c r="D463" s="6">
        <f t="shared" ref="D463:K463" si="161">IF((D190-D454)&gt;0,(D190-D454),0)</f>
        <v>0</v>
      </c>
      <c r="E463" s="6">
        <f t="shared" si="161"/>
        <v>0</v>
      </c>
      <c r="F463" s="6">
        <f t="shared" si="161"/>
        <v>0</v>
      </c>
      <c r="G463" s="6">
        <f t="shared" si="161"/>
        <v>0</v>
      </c>
      <c r="H463" s="6">
        <f t="shared" si="161"/>
        <v>0</v>
      </c>
      <c r="I463" s="6">
        <f t="shared" si="161"/>
        <v>0</v>
      </c>
      <c r="J463" s="6">
        <f t="shared" si="161"/>
        <v>0</v>
      </c>
      <c r="K463" s="6">
        <f t="shared" si="161"/>
        <v>0</v>
      </c>
    </row>
    <row r="464" spans="1:11" ht="24.95" customHeight="1" thickBot="1" x14ac:dyDescent="0.25">
      <c r="A464" s="51">
        <v>5445</v>
      </c>
      <c r="B464" s="52"/>
      <c r="C464" s="53" t="s">
        <v>468</v>
      </c>
      <c r="D464" s="54">
        <f t="shared" ref="D464:K464" si="162">IF((D454-D190)&gt;0,(D454-D190),0)</f>
        <v>530</v>
      </c>
      <c r="E464" s="54">
        <f t="shared" si="162"/>
        <v>621</v>
      </c>
      <c r="F464" s="54">
        <f t="shared" si="162"/>
        <v>0</v>
      </c>
      <c r="G464" s="54">
        <f t="shared" si="162"/>
        <v>0</v>
      </c>
      <c r="H464" s="54">
        <f t="shared" si="162"/>
        <v>0</v>
      </c>
      <c r="I464" s="54">
        <f t="shared" si="162"/>
        <v>0</v>
      </c>
      <c r="J464" s="54">
        <f t="shared" si="162"/>
        <v>0</v>
      </c>
      <c r="K464" s="54">
        <f t="shared" si="162"/>
        <v>621</v>
      </c>
    </row>
    <row r="465" spans="1:11" ht="17.25" customHeight="1" x14ac:dyDescent="0.25">
      <c r="A465" s="75"/>
      <c r="B465" s="76"/>
      <c r="C465" s="77"/>
      <c r="D465" s="78"/>
      <c r="E465" s="79"/>
      <c r="F465" s="79"/>
      <c r="G465" s="78"/>
      <c r="H465" s="78"/>
      <c r="I465" s="78"/>
      <c r="J465" s="78"/>
      <c r="K465" s="78"/>
    </row>
    <row r="466" spans="1:11" ht="28.5" customHeight="1" x14ac:dyDescent="0.2">
      <c r="A466" s="80" t="s">
        <v>218</v>
      </c>
      <c r="B466" s="83">
        <v>45481</v>
      </c>
      <c r="C466" s="77"/>
      <c r="D466" s="88" t="s">
        <v>219</v>
      </c>
      <c r="E466" s="88"/>
      <c r="F466" s="79"/>
      <c r="G466" s="82"/>
      <c r="H466" s="82" t="s">
        <v>220</v>
      </c>
      <c r="I466" s="82"/>
      <c r="J466" s="82"/>
      <c r="K466" s="78"/>
    </row>
    <row r="467" spans="1:11" ht="17.25" customHeight="1" x14ac:dyDescent="0.25">
      <c r="A467" s="75"/>
      <c r="B467" s="76"/>
      <c r="C467" s="77"/>
      <c r="D467" s="87" t="s">
        <v>472</v>
      </c>
      <c r="E467" s="87"/>
      <c r="F467" s="79"/>
      <c r="G467" s="82"/>
      <c r="H467" s="86" t="s">
        <v>474</v>
      </c>
      <c r="I467" s="86"/>
      <c r="J467" s="86"/>
      <c r="K467" s="78"/>
    </row>
    <row r="468" spans="1:11" ht="17.25" customHeight="1" x14ac:dyDescent="0.25">
      <c r="A468" s="75"/>
      <c r="B468" s="76"/>
      <c r="C468" s="77"/>
      <c r="D468" s="78"/>
      <c r="E468" s="79"/>
      <c r="F468" s="79"/>
      <c r="G468" s="78"/>
      <c r="H468" s="78"/>
      <c r="I468" s="78"/>
      <c r="J468" s="78"/>
      <c r="K468" s="78"/>
    </row>
    <row r="469" spans="1:11" ht="17.25" customHeight="1" x14ac:dyDescent="0.25">
      <c r="A469" s="75"/>
      <c r="B469" s="76"/>
      <c r="C469" s="77"/>
      <c r="D469" s="78"/>
      <c r="E469" s="79"/>
      <c r="F469" s="79"/>
      <c r="G469" s="78"/>
      <c r="H469" s="78"/>
      <c r="I469" s="78"/>
      <c r="J469" s="78"/>
      <c r="K469" s="78"/>
    </row>
    <row r="470" spans="1:11" ht="6" customHeight="1" x14ac:dyDescent="0.25">
      <c r="A470" s="75"/>
      <c r="B470" s="76"/>
      <c r="C470" s="77"/>
      <c r="D470" s="78"/>
      <c r="E470" s="79"/>
      <c r="F470" s="79"/>
      <c r="G470" s="78"/>
      <c r="H470" s="78"/>
      <c r="I470" s="78"/>
      <c r="J470" s="78"/>
      <c r="K470" s="78"/>
    </row>
    <row r="471" spans="1:11" ht="12.75" hidden="1" customHeight="1" x14ac:dyDescent="0.2"/>
    <row r="472" spans="1:11" ht="12.75" hidden="1" customHeight="1" x14ac:dyDescent="0.2"/>
    <row r="473" spans="1:11" ht="12.75" hidden="1" customHeight="1" x14ac:dyDescent="0.2"/>
    <row r="474" spans="1:11" ht="12.75" hidden="1" customHeight="1" x14ac:dyDescent="0.2"/>
    <row r="475" spans="1:11" ht="12.75" hidden="1" customHeight="1" x14ac:dyDescent="0.2"/>
    <row r="476" spans="1:11" ht="12.75" hidden="1" customHeight="1" x14ac:dyDescent="0.2"/>
    <row r="477" spans="1:11" ht="12.75" hidden="1" customHeight="1" x14ac:dyDescent="0.2"/>
    <row r="478" spans="1:11" ht="12.75" hidden="1" customHeight="1" x14ac:dyDescent="0.2"/>
    <row r="479" spans="1:11" ht="12.75" hidden="1" customHeight="1" x14ac:dyDescent="0.2"/>
    <row r="480" spans="1:11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</sheetData>
  <sheetProtection password="C807" sheet="1" objects="1" selectLockedCells="1"/>
  <mergeCells count="25">
    <mergeCell ref="A2:I2"/>
    <mergeCell ref="F16:K16"/>
    <mergeCell ref="A10:K10"/>
    <mergeCell ref="E16:E18"/>
    <mergeCell ref="F17:F18"/>
    <mergeCell ref="J17:J18"/>
    <mergeCell ref="K17:K18"/>
    <mergeCell ref="I17:I18"/>
    <mergeCell ref="A15:A18"/>
    <mergeCell ref="B15:B18"/>
    <mergeCell ref="C15:C18"/>
    <mergeCell ref="E15:K15"/>
    <mergeCell ref="D15:D18"/>
    <mergeCell ref="E3:F3"/>
    <mergeCell ref="G3:I3"/>
    <mergeCell ref="E4:F4"/>
    <mergeCell ref="G4:I4"/>
    <mergeCell ref="A7:I7"/>
    <mergeCell ref="H467:J467"/>
    <mergeCell ref="D467:E467"/>
    <mergeCell ref="D466:E466"/>
    <mergeCell ref="G17:G18"/>
    <mergeCell ref="A8:I8"/>
    <mergeCell ref="G14:I14"/>
    <mergeCell ref="A12:K12"/>
  </mergeCells>
  <phoneticPr fontId="0" type="noConversion"/>
  <dataValidations count="2">
    <dataValidation type="whole" operator="greaterThan" allowBlank="1" showInputMessage="1" showErrorMessage="1" errorTitle="POGREŠAN UNOS!!!" error="Uneseni iznos mora biti celi broj veci od 0!" sqref="D363:D366 D368:D376 D382 D385 D387:D389 D391 D394 D397 D399 D409:D417 D419:D425 D434:D442 D359 D405 D429 D352 D354:D355 D326:D327 D268 D277:D285 D287:D292 D294 D296:D298 D301:D302 D304:D305 D307:D308 D310:D311 D314:D315 D317:D318 D320:D321 D330:D332 D334:D342 D345:D346 D348:D350 D214 D266 D274 D172:D180 D182:D189 D195 D197:D199 D201 D203:D206 D208 D210 D217:D223 D225:D229 D231:D238 D240:D246 D248:D249 D251:D259 F195:K195 D50:D51 D128 D130 D132 D135 D137 D139 D142 D145 D147 D149 D153:D161 D163:D169 D53:D58 D43:D48 D60:D65 D68:D71 D73:D75 D78:D79 D81:D84 D86:D87 D90:D95 D97:D100 D102:D107 D109:D110 D112 D115 D117 D120:D121 D124 D24:D26 D28 D30:D35 D37:D41 D453 D212 D262:D264 D270:D272 D323:D324 D357 D378 D380 D401:D402 D427 D444:D451 F24:K26 F28:K28 F30:K35 F37:K41 F43:K48 F50:K51 F53:K58 F60:K65 F68:K71 F73:K75 F78:K79 F81:K84 F86:K87 F90:K95 F97:K100 F102:K107 F109:K110 F112:K112 F115:K115 F117:K117 F120:K121 F124:K124 F128:K128 F130:K130 F132:K132 F135:K135 F137:K137 F139:K139 F142:K142 F145:K145 F147:K147 F149:K149 F153:K161 F172:K180 F182:K189 F197:K199 F201:K201 F203:K206 F208:K208 F210:K210 F212:K212 F217:K223 F225:K229 F231:K238 F240:K246 F248:K249 F251:K259 F262:K264 F266:K266 F268:K268 F270:K272 F274:K274 F277:K285 F287:K292 F294:K294 F296:K298 F301:K302 F304:K305 F307:K308 F310:K311 F314:K315 F317:K318 F320:K321 F323:K324 F326:K327 F330:K332 F334:K342 F345:K346 F348:K350 F352:K352 F354:K355 F357:K357 F359:K359 F363:K366 F368:K376 F378:K378 F380:K380 F382:K382 F385:K385 F387:K389 F391:K391 F394:K394 F397:K397 F399:K399 F401:K402 F405:K405 F409:K417 F419:K425 F427:K427 F429:K429 F434:K442 F444:K451 F453:K453 F163:K169 F214:K214">
      <formula1>0</formula1>
    </dataValidation>
    <dataValidation operator="greaterThan" allowBlank="1" showInputMessage="1" showErrorMessage="1" errorTitle="POGREŠAN UNOS!!!" error="Uneseni iznos mora biti celi broj veci od 0!" sqref="E468:E470 D465:D470 E465 D454 E142:E145 E147 E109:E110 E115 E117:E121 E128:E130 E124 E132 E135 E139 E112 D129 E30:E35 E37:E41 E43:E48 E60:E71 E73:E79 E81:E84 E86:E95 E97:E100 D118:D119 E102:E107 F430:K433 D21:D23 E453:E454 D52 D66:D67 D76:D77 D88:D89 E50:E58 D143:D144 D150:D152 E137 D170:D171 D275:D276 D192:D194 D196 D200 D202 D207 D209 D211 E149:E161 D224 D230 D239 D247 D250 D260:D261 D267 D269 D286 D293 D295 D299:D300 D303 D306 D309 D312:D313 D316 D319 D322 D328:D329 D333 D343:D344 D347 D351 D356 D360:D362 D367 D377 D383:D384 D386 D390 D392:D393 D395:D396 D398 D400 D406:D408 D426 D443 E163:E180 E194:E212 D214:K216 E217:E264 E266:E272 E274:E324 E326:E352 E354:E357 E359:E378 E380 E405:E417 E182:E189 F426:K426 F360:K362 D418:K418 F398:K398 F395:K396 F392:K393 F390:K390 F386:K386 F383:K384 F400:K400 F367:K367 E28 F443:K443 F377:K377 D353:K353 F356:K356 F347:K347 F343:K344 F333:K333 F328:K329 F351:K351 F319:K319 F316:K316 F312:K313 F309:K309 F306:K306 F303:K303 F299:K300 F295:K295 F293:K293 F286:K286 F275:K276 F267:K267 F269:K269 F250:K250 F247:K247 F239:K239 F230:K230 F224:K224 F406:K408 F209:K209 F207:K207 F202:K202 F200:K200 F196:K196 F194:K194 E192:K193 F211:K211 F260:K261 F322:K322 F454:K454 D190:K190 D133:K134 D140:K141 D146:K146 D148:K148 D162:K162 D131:K131 D138:K138 D136:K136 F129:K129 D42:K42 D49:K49 D59:K59 D72:K72 D80:K80 D85:K85 D113:K114 D125:K127 D122:K123 D116:K116 D111:K111 D108:K108 D101:K101 D96:K96 D36:K36 E429:E451 D27:K27 F21:K23 F170:K171 F52:K52 F66:K67 F76:K77 F88:K89 F118:K119 F143:K144 F150:K152 D181:K181 D29:K29 E21:E26 E382:E402 D430:D433 E419:E427 F465:G470 K465:K470 H468:J470 H465:J466"/>
  </dataValidations>
  <printOptions horizontalCentered="1"/>
  <pageMargins left="0.19685039370078741" right="0" top="0.39370078740157483" bottom="0.39370078740157483" header="0.51181102362204722" footer="0.19685039370078741"/>
  <pageSetup paperSize="9" scale="85" orientation="landscape" verticalDpi="300" r:id="rId1"/>
  <headerFooter alignWithMargins="0">
    <oddFooter>&amp;RСтрана  &amp; &amp;P od &amp;N</oddFooter>
  </headerFooter>
  <ignoredErrors>
    <ignoredError sqref="E211 E202 E196 E200 E207 E1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UnObr5</vt:lpstr>
      <vt:lpstr>UnObr5!_ftnref1</vt:lpstr>
      <vt:lpstr>UnObr5!Print_Area</vt:lpstr>
      <vt:lpstr>UnObr5!Print_Titles</vt:lpstr>
    </vt:vector>
  </TitlesOfParts>
  <Company>Ministarstvo pravde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Lazic</dc:creator>
  <cp:lastModifiedBy>Korisnik</cp:lastModifiedBy>
  <cp:lastPrinted>2024-07-08T10:07:27Z</cp:lastPrinted>
  <dcterms:created xsi:type="dcterms:W3CDTF">2004-11-03T13:42:30Z</dcterms:created>
  <dcterms:modified xsi:type="dcterms:W3CDTF">2024-07-08T10:08:00Z</dcterms:modified>
</cp:coreProperties>
</file>