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3" i="1" s="1"/>
  <c r="E445" i="1"/>
  <c r="E444" i="1"/>
  <c r="E442" i="1"/>
  <c r="E441" i="1"/>
  <c r="E440" i="1"/>
  <c r="E439" i="1"/>
  <c r="E438" i="1"/>
  <c r="E433" i="1" s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8" i="1" s="1"/>
  <c r="E407" i="1" s="1"/>
  <c r="E405" i="1"/>
  <c r="E404" i="1"/>
  <c r="E402" i="1"/>
  <c r="E401" i="1"/>
  <c r="E399" i="1"/>
  <c r="E397" i="1"/>
  <c r="E394" i="1"/>
  <c r="E391" i="1"/>
  <c r="E390" i="1" s="1"/>
  <c r="E383" i="1" s="1"/>
  <c r="E389" i="1"/>
  <c r="E388" i="1"/>
  <c r="E387" i="1"/>
  <c r="E385" i="1"/>
  <c r="E382" i="1"/>
  <c r="E380" i="1"/>
  <c r="E378" i="1"/>
  <c r="E377" i="1" s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0" i="1"/>
  <c r="E349" i="1"/>
  <c r="E348" i="1"/>
  <c r="E346" i="1"/>
  <c r="E345" i="1"/>
  <c r="E344" i="1" s="1"/>
  <c r="E343" i="1" s="1"/>
  <c r="E342" i="1"/>
  <c r="E341" i="1"/>
  <c r="E340" i="1"/>
  <c r="E339" i="1"/>
  <c r="E338" i="1"/>
  <c r="E337" i="1"/>
  <c r="E336" i="1"/>
  <c r="E335" i="1"/>
  <c r="E333" i="1" s="1"/>
  <c r="E328" i="1" s="1"/>
  <c r="E334" i="1"/>
  <c r="E332" i="1"/>
  <c r="E331" i="1"/>
  <c r="E330" i="1"/>
  <c r="E327" i="1"/>
  <c r="E326" i="1"/>
  <c r="E324" i="1"/>
  <c r="E323" i="1"/>
  <c r="E322" i="1" s="1"/>
  <c r="E321" i="1"/>
  <c r="E320" i="1"/>
  <c r="E318" i="1"/>
  <c r="E317" i="1"/>
  <c r="E316" i="1" s="1"/>
  <c r="E315" i="1"/>
  <c r="E314" i="1"/>
  <c r="E313" i="1"/>
  <c r="E311" i="1"/>
  <c r="E310" i="1"/>
  <c r="E309" i="1"/>
  <c r="E308" i="1"/>
  <c r="E307" i="1"/>
  <c r="E306" i="1" s="1"/>
  <c r="E305" i="1"/>
  <c r="E304" i="1"/>
  <c r="E302" i="1"/>
  <c r="E301" i="1"/>
  <c r="E298" i="1"/>
  <c r="E297" i="1"/>
  <c r="E296" i="1"/>
  <c r="E294" i="1"/>
  <c r="E292" i="1"/>
  <c r="E291" i="1"/>
  <c r="E286" i="1" s="1"/>
  <c r="E290" i="1"/>
  <c r="E289" i="1"/>
  <c r="E288" i="1"/>
  <c r="E287" i="1"/>
  <c r="E285" i="1"/>
  <c r="E284" i="1"/>
  <c r="E283" i="1"/>
  <c r="E282" i="1"/>
  <c r="E276" i="1" s="1"/>
  <c r="E275" i="1" s="1"/>
  <c r="E281" i="1"/>
  <c r="E280" i="1"/>
  <c r="E279" i="1"/>
  <c r="E278" i="1"/>
  <c r="E277" i="1"/>
  <c r="E274" i="1"/>
  <c r="E273" i="1" s="1"/>
  <c r="E272" i="1"/>
  <c r="E269" i="1" s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50" i="1" s="1"/>
  <c r="E249" i="1"/>
  <c r="E248" i="1"/>
  <c r="E247" i="1" s="1"/>
  <c r="E246" i="1"/>
  <c r="E245" i="1"/>
  <c r="E244" i="1"/>
  <c r="E243" i="1"/>
  <c r="E242" i="1"/>
  <c r="E239" i="1" s="1"/>
  <c r="E241" i="1"/>
  <c r="E240" i="1"/>
  <c r="E238" i="1"/>
  <c r="E237" i="1"/>
  <c r="E236" i="1"/>
  <c r="E235" i="1"/>
  <c r="E234" i="1"/>
  <c r="E233" i="1"/>
  <c r="E230" i="1" s="1"/>
  <c r="E232" i="1"/>
  <c r="E231" i="1"/>
  <c r="E229" i="1"/>
  <c r="E228" i="1"/>
  <c r="E227" i="1"/>
  <c r="E226" i="1"/>
  <c r="E225" i="1"/>
  <c r="E223" i="1"/>
  <c r="E216" i="1" s="1"/>
  <c r="E215" i="1" s="1"/>
  <c r="E222" i="1"/>
  <c r="E221" i="1"/>
  <c r="E220" i="1"/>
  <c r="E219" i="1"/>
  <c r="E218" i="1"/>
  <c r="E217" i="1"/>
  <c r="E214" i="1"/>
  <c r="E212" i="1"/>
  <c r="E211" i="1" s="1"/>
  <c r="E210" i="1"/>
  <c r="E208" i="1"/>
  <c r="E207" i="1" s="1"/>
  <c r="E206" i="1"/>
  <c r="E202" i="1" s="1"/>
  <c r="E205" i="1"/>
  <c r="E204" i="1"/>
  <c r="E203" i="1"/>
  <c r="E201" i="1"/>
  <c r="E200" i="1" s="1"/>
  <c r="E199" i="1"/>
  <c r="E198" i="1"/>
  <c r="E197" i="1"/>
  <c r="E195" i="1"/>
  <c r="E194" i="1" s="1"/>
  <c r="E189" i="1"/>
  <c r="E188" i="1"/>
  <c r="E187" i="1"/>
  <c r="E186" i="1"/>
  <c r="E185" i="1"/>
  <c r="E181" i="1" s="1"/>
  <c r="E184" i="1"/>
  <c r="E183" i="1"/>
  <c r="E182" i="1"/>
  <c r="E180" i="1"/>
  <c r="E179" i="1"/>
  <c r="E178" i="1"/>
  <c r="E177" i="1"/>
  <c r="E176" i="1"/>
  <c r="E171" i="1" s="1"/>
  <c r="E170" i="1" s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2" i="1" s="1"/>
  <c r="E151" i="1" s="1"/>
  <c r="E150" i="1" s="1"/>
  <c r="E459" i="1" s="1"/>
  <c r="E156" i="1"/>
  <c r="E155" i="1"/>
  <c r="E154" i="1"/>
  <c r="E153" i="1"/>
  <c r="E149" i="1"/>
  <c r="E147" i="1"/>
  <c r="E146" i="1"/>
  <c r="E145" i="1"/>
  <c r="E144" i="1" s="1"/>
  <c r="E143" i="1" s="1"/>
  <c r="E142" i="1"/>
  <c r="E139" i="1"/>
  <c r="E137" i="1"/>
  <c r="E136" i="1" s="1"/>
  <c r="E135" i="1"/>
  <c r="E132" i="1"/>
  <c r="E131" i="1" s="1"/>
  <c r="E130" i="1"/>
  <c r="E129" i="1" s="1"/>
  <c r="E126" i="1" s="1"/>
  <c r="E128" i="1"/>
  <c r="E124" i="1"/>
  <c r="E123" i="1" s="1"/>
  <c r="E122" i="1" s="1"/>
  <c r="E121" i="1"/>
  <c r="E119" i="1" s="1"/>
  <c r="E118" i="1" s="1"/>
  <c r="E120" i="1"/>
  <c r="E117" i="1"/>
  <c r="E115" i="1"/>
  <c r="E114" i="1" s="1"/>
  <c r="E113" i="1" s="1"/>
  <c r="E112" i="1"/>
  <c r="E110" i="1"/>
  <c r="E109" i="1"/>
  <c r="E107" i="1"/>
  <c r="E106" i="1"/>
  <c r="E105" i="1"/>
  <c r="E104" i="1"/>
  <c r="E101" i="1" s="1"/>
  <c r="E103" i="1"/>
  <c r="E102" i="1"/>
  <c r="E100" i="1"/>
  <c r="E99" i="1"/>
  <c r="E98" i="1"/>
  <c r="E97" i="1"/>
  <c r="E96" i="1" s="1"/>
  <c r="E88" i="1" s="1"/>
  <c r="E95" i="1"/>
  <c r="E89" i="1" s="1"/>
  <c r="E94" i="1"/>
  <c r="E93" i="1"/>
  <c r="E92" i="1"/>
  <c r="E91" i="1"/>
  <c r="E90" i="1"/>
  <c r="E87" i="1"/>
  <c r="E86" i="1"/>
  <c r="E84" i="1"/>
  <c r="E83" i="1"/>
  <c r="E82" i="1"/>
  <c r="E81" i="1"/>
  <c r="E80" i="1" s="1"/>
  <c r="E76" i="1" s="1"/>
  <c r="E79" i="1"/>
  <c r="E78" i="1"/>
  <c r="E75" i="1"/>
  <c r="E74" i="1"/>
  <c r="E72" i="1" s="1"/>
  <c r="E73" i="1"/>
  <c r="E71" i="1"/>
  <c r="E70" i="1"/>
  <c r="E69" i="1"/>
  <c r="E68" i="1"/>
  <c r="E65" i="1"/>
  <c r="E64" i="1"/>
  <c r="E63" i="1"/>
  <c r="E59" i="1" s="1"/>
  <c r="E62" i="1"/>
  <c r="E61" i="1"/>
  <c r="E60" i="1"/>
  <c r="E58" i="1"/>
  <c r="E57" i="1"/>
  <c r="E56" i="1"/>
  <c r="E55" i="1"/>
  <c r="E54" i="1"/>
  <c r="E52" i="1" s="1"/>
  <c r="E53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6" i="1" s="1"/>
  <c r="E35" i="1"/>
  <c r="E34" i="1"/>
  <c r="E33" i="1"/>
  <c r="E32" i="1"/>
  <c r="E31" i="1"/>
  <c r="E30" i="1"/>
  <c r="E29" i="1" s="1"/>
  <c r="E28" i="1"/>
  <c r="E27" i="1" s="1"/>
  <c r="E26" i="1"/>
  <c r="E25" i="1"/>
  <c r="K452" i="1"/>
  <c r="J452" i="1"/>
  <c r="I452" i="1"/>
  <c r="H452" i="1"/>
  <c r="G452" i="1"/>
  <c r="G432" i="1" s="1"/>
  <c r="F452" i="1"/>
  <c r="D452" i="1"/>
  <c r="G443" i="1"/>
  <c r="F443" i="1"/>
  <c r="D443" i="1"/>
  <c r="I433" i="1"/>
  <c r="I432" i="1" s="1"/>
  <c r="I430" i="1" s="1"/>
  <c r="H433" i="1"/>
  <c r="G433" i="1"/>
  <c r="F433" i="1"/>
  <c r="F432" i="1" s="1"/>
  <c r="F430" i="1" s="1"/>
  <c r="D433" i="1"/>
  <c r="D432" i="1" s="1"/>
  <c r="D430" i="1" s="1"/>
  <c r="J433" i="1"/>
  <c r="J432" i="1" s="1"/>
  <c r="J430" i="1" s="1"/>
  <c r="K433" i="1"/>
  <c r="G428" i="1"/>
  <c r="G426" i="1"/>
  <c r="G418" i="1"/>
  <c r="G404" i="1"/>
  <c r="G403" i="1"/>
  <c r="G400" i="1"/>
  <c r="G398" i="1"/>
  <c r="G396" i="1"/>
  <c r="G395" i="1" s="1"/>
  <c r="G393" i="1"/>
  <c r="G392" i="1" s="1"/>
  <c r="G390" i="1"/>
  <c r="G386" i="1"/>
  <c r="G383" i="1" s="1"/>
  <c r="G384" i="1"/>
  <c r="G381" i="1"/>
  <c r="G379" i="1"/>
  <c r="G377" i="1"/>
  <c r="G367" i="1"/>
  <c r="G362" i="1"/>
  <c r="G358" i="1"/>
  <c r="G343" i="1" s="1"/>
  <c r="G356" i="1"/>
  <c r="G353" i="1"/>
  <c r="G351" i="1"/>
  <c r="G347" i="1"/>
  <c r="G344" i="1"/>
  <c r="G333" i="1"/>
  <c r="G329" i="1"/>
  <c r="G328" i="1" s="1"/>
  <c r="G325" i="1"/>
  <c r="G322" i="1"/>
  <c r="G319" i="1"/>
  <c r="G316" i="1"/>
  <c r="G313" i="1"/>
  <c r="G309" i="1"/>
  <c r="G306" i="1"/>
  <c r="G303" i="1"/>
  <c r="G299" i="1" s="1"/>
  <c r="G300" i="1"/>
  <c r="G295" i="1"/>
  <c r="G293" i="1"/>
  <c r="G286" i="1"/>
  <c r="G276" i="1"/>
  <c r="G273" i="1"/>
  <c r="G269" i="1"/>
  <c r="G267" i="1"/>
  <c r="G265" i="1"/>
  <c r="G261" i="1"/>
  <c r="G260" i="1" s="1"/>
  <c r="G250" i="1"/>
  <c r="G247" i="1"/>
  <c r="G239" i="1"/>
  <c r="G230" i="1"/>
  <c r="G215" i="1" s="1"/>
  <c r="G224" i="1"/>
  <c r="G216" i="1"/>
  <c r="D213" i="1"/>
  <c r="D211" i="1"/>
  <c r="D209" i="1"/>
  <c r="D207" i="1"/>
  <c r="D202" i="1"/>
  <c r="D196" i="1"/>
  <c r="D194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E23" i="1" s="1"/>
  <c r="D23" i="1"/>
  <c r="F23" i="1"/>
  <c r="G23" i="1"/>
  <c r="H23" i="1"/>
  <c r="I23" i="1"/>
  <c r="J23" i="1"/>
  <c r="K23" i="1"/>
  <c r="D27" i="1"/>
  <c r="D22" i="1" s="1"/>
  <c r="F27" i="1"/>
  <c r="G27" i="1"/>
  <c r="H27" i="1"/>
  <c r="I27" i="1"/>
  <c r="J27" i="1"/>
  <c r="K27" i="1"/>
  <c r="D29" i="1"/>
  <c r="F29" i="1"/>
  <c r="F22" i="1" s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I22" i="1" s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J22" i="1" s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D76" i="1" s="1"/>
  <c r="F80" i="1"/>
  <c r="G80" i="1"/>
  <c r="H80" i="1"/>
  <c r="I80" i="1"/>
  <c r="J80" i="1"/>
  <c r="K80" i="1"/>
  <c r="D85" i="1"/>
  <c r="F85" i="1"/>
  <c r="F76" i="1" s="1"/>
  <c r="G85" i="1"/>
  <c r="H85" i="1"/>
  <c r="I85" i="1"/>
  <c r="J85" i="1"/>
  <c r="K85" i="1"/>
  <c r="D89" i="1"/>
  <c r="F89" i="1"/>
  <c r="G89" i="1"/>
  <c r="G88" i="1" s="1"/>
  <c r="G21" i="1" s="1"/>
  <c r="H89" i="1"/>
  <c r="I89" i="1"/>
  <c r="J89" i="1"/>
  <c r="K89" i="1"/>
  <c r="D96" i="1"/>
  <c r="F96" i="1"/>
  <c r="G96" i="1"/>
  <c r="H96" i="1"/>
  <c r="H88" i="1" s="1"/>
  <c r="I96" i="1"/>
  <c r="J96" i="1"/>
  <c r="K96" i="1"/>
  <c r="D101" i="1"/>
  <c r="F101" i="1"/>
  <c r="G101" i="1"/>
  <c r="H101" i="1"/>
  <c r="I101" i="1"/>
  <c r="I88" i="1" s="1"/>
  <c r="J101" i="1"/>
  <c r="K101" i="1"/>
  <c r="D108" i="1"/>
  <c r="F108" i="1"/>
  <c r="G108" i="1"/>
  <c r="H108" i="1"/>
  <c r="I108" i="1"/>
  <c r="J108" i="1"/>
  <c r="J88" i="1" s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K113" i="1" s="1"/>
  <c r="D116" i="1"/>
  <c r="F116" i="1"/>
  <c r="G116" i="1"/>
  <c r="G113" i="1" s="1"/>
  <c r="H116" i="1"/>
  <c r="I116" i="1"/>
  <c r="J116" i="1"/>
  <c r="K116" i="1"/>
  <c r="D119" i="1"/>
  <c r="D118" i="1"/>
  <c r="F119" i="1"/>
  <c r="F118" i="1" s="1"/>
  <c r="G119" i="1"/>
  <c r="G118" i="1" s="1"/>
  <c r="H119" i="1"/>
  <c r="H118" i="1"/>
  <c r="I119" i="1"/>
  <c r="I118" i="1"/>
  <c r="J119" i="1"/>
  <c r="J118" i="1" s="1"/>
  <c r="K119" i="1"/>
  <c r="K118" i="1" s="1"/>
  <c r="D123" i="1"/>
  <c r="D122" i="1" s="1"/>
  <c r="F123" i="1"/>
  <c r="F122" i="1" s="1"/>
  <c r="G123" i="1"/>
  <c r="G122" i="1"/>
  <c r="H123" i="1"/>
  <c r="H122" i="1" s="1"/>
  <c r="I123" i="1"/>
  <c r="I122" i="1" s="1"/>
  <c r="J123" i="1"/>
  <c r="J122" i="1"/>
  <c r="K123" i="1"/>
  <c r="K122" i="1"/>
  <c r="D127" i="1"/>
  <c r="F127" i="1"/>
  <c r="G127" i="1"/>
  <c r="H127" i="1"/>
  <c r="I127" i="1"/>
  <c r="J127" i="1"/>
  <c r="J126" i="1" s="1"/>
  <c r="J125" i="1" s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K126" i="1" s="1"/>
  <c r="K125" i="1" s="1"/>
  <c r="D134" i="1"/>
  <c r="F134" i="1"/>
  <c r="G134" i="1"/>
  <c r="H134" i="1"/>
  <c r="I134" i="1"/>
  <c r="J134" i="1"/>
  <c r="K134" i="1"/>
  <c r="E134" i="1"/>
  <c r="E133" i="1" s="1"/>
  <c r="D136" i="1"/>
  <c r="F136" i="1"/>
  <c r="G136" i="1"/>
  <c r="H136" i="1"/>
  <c r="I136" i="1"/>
  <c r="J136" i="1"/>
  <c r="K136" i="1"/>
  <c r="D138" i="1"/>
  <c r="D133" i="1" s="1"/>
  <c r="F138" i="1"/>
  <c r="G138" i="1"/>
  <c r="H138" i="1"/>
  <c r="I138" i="1"/>
  <c r="J138" i="1"/>
  <c r="K138" i="1"/>
  <c r="E138" i="1"/>
  <c r="D141" i="1"/>
  <c r="D140" i="1" s="1"/>
  <c r="F141" i="1"/>
  <c r="F140" i="1"/>
  <c r="G141" i="1"/>
  <c r="G140" i="1"/>
  <c r="H141" i="1"/>
  <c r="H140" i="1" s="1"/>
  <c r="H125" i="1" s="1"/>
  <c r="I141" i="1"/>
  <c r="I140" i="1" s="1"/>
  <c r="J141" i="1"/>
  <c r="J140" i="1"/>
  <c r="K141" i="1"/>
  <c r="K140" i="1"/>
  <c r="E141" i="1"/>
  <c r="E140" i="1" s="1"/>
  <c r="D144" i="1"/>
  <c r="F144" i="1"/>
  <c r="G144" i="1"/>
  <c r="H144" i="1"/>
  <c r="I144" i="1"/>
  <c r="J144" i="1"/>
  <c r="K144" i="1"/>
  <c r="D146" i="1"/>
  <c r="F146" i="1"/>
  <c r="G146" i="1"/>
  <c r="H146" i="1"/>
  <c r="I146" i="1"/>
  <c r="J146" i="1"/>
  <c r="K146" i="1"/>
  <c r="D148" i="1"/>
  <c r="F148" i="1"/>
  <c r="F143" i="1" s="1"/>
  <c r="F125" i="1" s="1"/>
  <c r="G148" i="1"/>
  <c r="H148" i="1"/>
  <c r="I148" i="1"/>
  <c r="J148" i="1"/>
  <c r="K148" i="1"/>
  <c r="E148" i="1"/>
  <c r="D152" i="1"/>
  <c r="D151" i="1" s="1"/>
  <c r="D150" i="1" s="1"/>
  <c r="D459" i="1" s="1"/>
  <c r="F152" i="1"/>
  <c r="G152" i="1"/>
  <c r="H152" i="1"/>
  <c r="I152" i="1"/>
  <c r="J152" i="1"/>
  <c r="K152" i="1"/>
  <c r="D162" i="1"/>
  <c r="F162" i="1"/>
  <c r="F151" i="1" s="1"/>
  <c r="F150" i="1" s="1"/>
  <c r="F459" i="1" s="1"/>
  <c r="G162" i="1"/>
  <c r="H162" i="1"/>
  <c r="I162" i="1"/>
  <c r="J162" i="1"/>
  <c r="K162" i="1"/>
  <c r="K151" i="1" s="1"/>
  <c r="K150" i="1" s="1"/>
  <c r="K459" i="1" s="1"/>
  <c r="F171" i="1"/>
  <c r="G171" i="1"/>
  <c r="G170" i="1" s="1"/>
  <c r="G150" i="1" s="1"/>
  <c r="G459" i="1" s="1"/>
  <c r="H171" i="1"/>
  <c r="I171" i="1"/>
  <c r="J171" i="1"/>
  <c r="K171" i="1"/>
  <c r="D181" i="1"/>
  <c r="F181" i="1"/>
  <c r="G181" i="1"/>
  <c r="H181" i="1"/>
  <c r="I181" i="1"/>
  <c r="J181" i="1"/>
  <c r="K181" i="1"/>
  <c r="G194" i="1"/>
  <c r="H194" i="1"/>
  <c r="I194" i="1"/>
  <c r="J194" i="1"/>
  <c r="J193" i="1" s="1"/>
  <c r="K194" i="1"/>
  <c r="G196" i="1"/>
  <c r="H196" i="1"/>
  <c r="I196" i="1"/>
  <c r="J196" i="1"/>
  <c r="K196" i="1"/>
  <c r="D200" i="1"/>
  <c r="G200" i="1"/>
  <c r="G193" i="1" s="1"/>
  <c r="G192" i="1" s="1"/>
  <c r="H200" i="1"/>
  <c r="I200" i="1"/>
  <c r="J200" i="1"/>
  <c r="K200" i="1"/>
  <c r="F202" i="1"/>
  <c r="G202" i="1"/>
  <c r="H202" i="1"/>
  <c r="I202" i="1"/>
  <c r="I193" i="1" s="1"/>
  <c r="J202" i="1"/>
  <c r="K202" i="1"/>
  <c r="G207" i="1"/>
  <c r="H207" i="1"/>
  <c r="I207" i="1"/>
  <c r="J207" i="1"/>
  <c r="K207" i="1"/>
  <c r="K193" i="1" s="1"/>
  <c r="K192" i="1" s="1"/>
  <c r="F209" i="1"/>
  <c r="G209" i="1"/>
  <c r="H209" i="1"/>
  <c r="I209" i="1"/>
  <c r="J209" i="1"/>
  <c r="K209" i="1"/>
  <c r="E209" i="1"/>
  <c r="F211" i="1"/>
  <c r="G211" i="1"/>
  <c r="H211" i="1"/>
  <c r="I211" i="1"/>
  <c r="J211" i="1"/>
  <c r="K211" i="1"/>
  <c r="F213" i="1"/>
  <c r="G213" i="1"/>
  <c r="H213" i="1"/>
  <c r="H193" i="1" s="1"/>
  <c r="I213" i="1"/>
  <c r="J213" i="1"/>
  <c r="K213" i="1"/>
  <c r="E213" i="1"/>
  <c r="D216" i="1"/>
  <c r="H216" i="1"/>
  <c r="I216" i="1"/>
  <c r="J216" i="1"/>
  <c r="J215" i="1" s="1"/>
  <c r="K216" i="1"/>
  <c r="D224" i="1"/>
  <c r="H224" i="1"/>
  <c r="I224" i="1"/>
  <c r="J224" i="1"/>
  <c r="K224" i="1"/>
  <c r="D230" i="1"/>
  <c r="H230" i="1"/>
  <c r="H215" i="1" s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J260" i="1" s="1"/>
  <c r="K261" i="1"/>
  <c r="D265" i="1"/>
  <c r="F265" i="1"/>
  <c r="H265" i="1"/>
  <c r="I265" i="1"/>
  <c r="J265" i="1"/>
  <c r="K265" i="1"/>
  <c r="E265" i="1"/>
  <c r="E260" i="1" s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F260" i="1" s="1"/>
  <c r="H273" i="1"/>
  <c r="I273" i="1"/>
  <c r="I260" i="1" s="1"/>
  <c r="J273" i="1"/>
  <c r="K273" i="1"/>
  <c r="D276" i="1"/>
  <c r="F276" i="1"/>
  <c r="H276" i="1"/>
  <c r="I276" i="1"/>
  <c r="I275" i="1" s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D275" i="1" s="1"/>
  <c r="F295" i="1"/>
  <c r="H295" i="1"/>
  <c r="I295" i="1"/>
  <c r="J295" i="1"/>
  <c r="K295" i="1"/>
  <c r="D300" i="1"/>
  <c r="F300" i="1"/>
  <c r="H300" i="1"/>
  <c r="H299" i="1" s="1"/>
  <c r="I300" i="1"/>
  <c r="J300" i="1"/>
  <c r="K300" i="1"/>
  <c r="D303" i="1"/>
  <c r="F303" i="1"/>
  <c r="H303" i="1"/>
  <c r="I303" i="1"/>
  <c r="J303" i="1"/>
  <c r="K303" i="1"/>
  <c r="D306" i="1"/>
  <c r="D299" i="1" s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H312" i="1" s="1"/>
  <c r="I313" i="1"/>
  <c r="J313" i="1"/>
  <c r="J312" i="1" s="1"/>
  <c r="K313" i="1"/>
  <c r="D316" i="1"/>
  <c r="F316" i="1"/>
  <c r="H316" i="1"/>
  <c r="I316" i="1"/>
  <c r="J316" i="1"/>
  <c r="K316" i="1"/>
  <c r="D319" i="1"/>
  <c r="D312" i="1" s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J328" i="1" s="1"/>
  <c r="K329" i="1"/>
  <c r="D333" i="1"/>
  <c r="F333" i="1"/>
  <c r="H333" i="1"/>
  <c r="I333" i="1"/>
  <c r="J333" i="1"/>
  <c r="K333" i="1"/>
  <c r="D344" i="1"/>
  <c r="D343" i="1" s="1"/>
  <c r="F344" i="1"/>
  <c r="H344" i="1"/>
  <c r="H343" i="1" s="1"/>
  <c r="I344" i="1"/>
  <c r="J344" i="1"/>
  <c r="K344" i="1"/>
  <c r="D347" i="1"/>
  <c r="H347" i="1"/>
  <c r="I347" i="1"/>
  <c r="I343" i="1" s="1"/>
  <c r="J347" i="1"/>
  <c r="K347" i="1"/>
  <c r="D351" i="1"/>
  <c r="F351" i="1"/>
  <c r="H351" i="1"/>
  <c r="I351" i="1"/>
  <c r="J351" i="1"/>
  <c r="J343" i="1" s="1"/>
  <c r="K351" i="1"/>
  <c r="E351" i="1"/>
  <c r="D353" i="1"/>
  <c r="F353" i="1"/>
  <c r="F343" i="1" s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H362" i="1"/>
  <c r="I362" i="1"/>
  <c r="I361" i="1" s="1"/>
  <c r="I360" i="1" s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K361" i="1" s="1"/>
  <c r="D379" i="1"/>
  <c r="F379" i="1"/>
  <c r="H379" i="1"/>
  <c r="I379" i="1"/>
  <c r="J379" i="1"/>
  <c r="J361" i="1" s="1"/>
  <c r="K379" i="1"/>
  <c r="E379" i="1"/>
  <c r="D381" i="1"/>
  <c r="F381" i="1"/>
  <c r="H381" i="1"/>
  <c r="I381" i="1"/>
  <c r="J381" i="1"/>
  <c r="K381" i="1"/>
  <c r="E381" i="1"/>
  <c r="D384" i="1"/>
  <c r="D383" i="1" s="1"/>
  <c r="F384" i="1"/>
  <c r="H384" i="1"/>
  <c r="I384" i="1"/>
  <c r="J384" i="1"/>
  <c r="K384" i="1"/>
  <c r="E384" i="1"/>
  <c r="D386" i="1"/>
  <c r="F386" i="1"/>
  <c r="F383" i="1" s="1"/>
  <c r="H386" i="1"/>
  <c r="I386" i="1"/>
  <c r="J386" i="1"/>
  <c r="K386" i="1"/>
  <c r="D390" i="1"/>
  <c r="F390" i="1"/>
  <c r="H390" i="1"/>
  <c r="I390" i="1"/>
  <c r="J390" i="1"/>
  <c r="K390" i="1"/>
  <c r="D393" i="1"/>
  <c r="D392" i="1" s="1"/>
  <c r="F393" i="1"/>
  <c r="F392" i="1"/>
  <c r="H393" i="1"/>
  <c r="H392" i="1"/>
  <c r="I393" i="1"/>
  <c r="I392" i="1" s="1"/>
  <c r="J393" i="1"/>
  <c r="J392" i="1" s="1"/>
  <c r="K393" i="1"/>
  <c r="K392" i="1"/>
  <c r="E393" i="1"/>
  <c r="E392" i="1"/>
  <c r="D396" i="1"/>
  <c r="F396" i="1"/>
  <c r="H396" i="1"/>
  <c r="I396" i="1"/>
  <c r="J396" i="1"/>
  <c r="K396" i="1"/>
  <c r="K395" i="1" s="1"/>
  <c r="E396" i="1"/>
  <c r="D398" i="1"/>
  <c r="F398" i="1"/>
  <c r="H398" i="1"/>
  <c r="I398" i="1"/>
  <c r="J398" i="1"/>
  <c r="K398" i="1"/>
  <c r="E398" i="1"/>
  <c r="D400" i="1"/>
  <c r="D395" i="1" s="1"/>
  <c r="F400" i="1"/>
  <c r="H400" i="1"/>
  <c r="I400" i="1"/>
  <c r="J400" i="1"/>
  <c r="K400" i="1"/>
  <c r="D404" i="1"/>
  <c r="D403" i="1" s="1"/>
  <c r="F404" i="1"/>
  <c r="F403" i="1" s="1"/>
  <c r="H404" i="1"/>
  <c r="H403" i="1"/>
  <c r="I404" i="1"/>
  <c r="I403" i="1" s="1"/>
  <c r="J404" i="1"/>
  <c r="J403" i="1" s="1"/>
  <c r="K404" i="1"/>
  <c r="K403" i="1" s="1"/>
  <c r="E403" i="1"/>
  <c r="D408" i="1"/>
  <c r="F408" i="1"/>
  <c r="G408" i="1"/>
  <c r="H408" i="1"/>
  <c r="H407" i="1" s="1"/>
  <c r="H406" i="1" s="1"/>
  <c r="H460" i="1" s="1"/>
  <c r="H462" i="1" s="1"/>
  <c r="I408" i="1"/>
  <c r="J408" i="1"/>
  <c r="J407" i="1" s="1"/>
  <c r="J406" i="1" s="1"/>
  <c r="J460" i="1" s="1"/>
  <c r="K408" i="1"/>
  <c r="D418" i="1"/>
  <c r="F418" i="1"/>
  <c r="H418" i="1"/>
  <c r="I418" i="1"/>
  <c r="J418" i="1"/>
  <c r="K418" i="1"/>
  <c r="D426" i="1"/>
  <c r="D407" i="1" s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J443" i="1"/>
  <c r="K443" i="1"/>
  <c r="K432" i="1" s="1"/>
  <c r="E295" i="1"/>
  <c r="E116" i="1"/>
  <c r="G361" i="1"/>
  <c r="G360" i="1" s="1"/>
  <c r="G312" i="1"/>
  <c r="G275" i="1"/>
  <c r="D328" i="1"/>
  <c r="I328" i="1"/>
  <c r="E386" i="1"/>
  <c r="H328" i="1"/>
  <c r="E303" i="1"/>
  <c r="E299" i="1" s="1"/>
  <c r="E77" i="1"/>
  <c r="E67" i="1"/>
  <c r="E66" i="1" s="1"/>
  <c r="J275" i="1"/>
  <c r="F66" i="1"/>
  <c r="K383" i="1"/>
  <c r="K275" i="1"/>
  <c r="J133" i="1"/>
  <c r="I66" i="1"/>
  <c r="I143" i="1"/>
  <c r="F113" i="1"/>
  <c r="J151" i="1"/>
  <c r="E400" i="1"/>
  <c r="E395" i="1" s="1"/>
  <c r="E319" i="1"/>
  <c r="E300" i="1"/>
  <c r="K170" i="1"/>
  <c r="E162" i="1"/>
  <c r="I151" i="1"/>
  <c r="H133" i="1"/>
  <c r="I133" i="1"/>
  <c r="J76" i="1"/>
  <c r="H383" i="1"/>
  <c r="H360" i="1" s="1"/>
  <c r="I312" i="1"/>
  <c r="K260" i="1"/>
  <c r="J170" i="1"/>
  <c r="D143" i="1"/>
  <c r="J143" i="1"/>
  <c r="F126" i="1"/>
  <c r="E85" i="1"/>
  <c r="E42" i="1"/>
  <c r="H170" i="1"/>
  <c r="F407" i="1"/>
  <c r="F406" i="1" s="1"/>
  <c r="F460" i="1" s="1"/>
  <c r="F462" i="1" s="1"/>
  <c r="E362" i="1"/>
  <c r="E329" i="1"/>
  <c r="E325" i="1"/>
  <c r="F312" i="1"/>
  <c r="K312" i="1"/>
  <c r="I299" i="1"/>
  <c r="F275" i="1"/>
  <c r="D170" i="1"/>
  <c r="G151" i="1"/>
  <c r="E108" i="1"/>
  <c r="F88" i="1"/>
  <c r="K76" i="1"/>
  <c r="J66" i="1"/>
  <c r="H22" i="1"/>
  <c r="H21" i="1" s="1"/>
  <c r="H20" i="1" s="1"/>
  <c r="K407" i="1"/>
  <c r="I407" i="1"/>
  <c r="I406" i="1" s="1"/>
  <c r="I460" i="1" s="1"/>
  <c r="I395" i="1"/>
  <c r="K328" i="1"/>
  <c r="H151" i="1"/>
  <c r="H150" i="1" s="1"/>
  <c r="H459" i="1" s="1"/>
  <c r="H143" i="1"/>
  <c r="G76" i="1"/>
  <c r="H395" i="1"/>
  <c r="F299" i="1"/>
  <c r="K299" i="1"/>
  <c r="I170" i="1"/>
  <c r="I150" i="1"/>
  <c r="I459" i="1" s="1"/>
  <c r="I461" i="1" s="1"/>
  <c r="F170" i="1"/>
  <c r="K143" i="1"/>
  <c r="K133" i="1"/>
  <c r="I126" i="1"/>
  <c r="I125" i="1" s="1"/>
  <c r="H113" i="1"/>
  <c r="F328" i="1"/>
  <c r="H275" i="1"/>
  <c r="H260" i="1"/>
  <c r="I215" i="1"/>
  <c r="G143" i="1"/>
  <c r="F133" i="1"/>
  <c r="J113" i="1"/>
  <c r="H76" i="1"/>
  <c r="K66" i="1"/>
  <c r="G66" i="1"/>
  <c r="G22" i="1"/>
  <c r="K22" i="1"/>
  <c r="G407" i="1"/>
  <c r="J395" i="1"/>
  <c r="J383" i="1"/>
  <c r="E418" i="1"/>
  <c r="F395" i="1"/>
  <c r="I383" i="1"/>
  <c r="E353" i="1"/>
  <c r="E347" i="1"/>
  <c r="E224" i="1"/>
  <c r="K215" i="1"/>
  <c r="G126" i="1"/>
  <c r="H66" i="1"/>
  <c r="H126" i="1"/>
  <c r="E367" i="1"/>
  <c r="E361" i="1" s="1"/>
  <c r="E360" i="1" s="1"/>
  <c r="H361" i="1"/>
  <c r="K343" i="1"/>
  <c r="J299" i="1"/>
  <c r="E261" i="1"/>
  <c r="I76" i="1"/>
  <c r="J150" i="1"/>
  <c r="J459" i="1"/>
  <c r="D215" i="1"/>
  <c r="F215" i="1"/>
  <c r="G133" i="1"/>
  <c r="G125" i="1" s="1"/>
  <c r="D126" i="1"/>
  <c r="I113" i="1"/>
  <c r="D113" i="1"/>
  <c r="H461" i="1" l="1"/>
  <c r="I192" i="1"/>
  <c r="I191" i="1" s="1"/>
  <c r="G191" i="1"/>
  <c r="J192" i="1"/>
  <c r="J191" i="1" s="1"/>
  <c r="D125" i="1"/>
  <c r="E125" i="1"/>
  <c r="E432" i="1"/>
  <c r="E430" i="1" s="1"/>
  <c r="H192" i="1"/>
  <c r="H191" i="1" s="1"/>
  <c r="K461" i="1"/>
  <c r="G20" i="1"/>
  <c r="J21" i="1"/>
  <c r="J20" i="1" s="1"/>
  <c r="I21" i="1"/>
  <c r="I20" i="1" s="1"/>
  <c r="E22" i="1"/>
  <c r="G406" i="1"/>
  <c r="G460" i="1" s="1"/>
  <c r="G462" i="1" s="1"/>
  <c r="G430" i="1"/>
  <c r="E406" i="1"/>
  <c r="E460" i="1" s="1"/>
  <c r="E462" i="1" s="1"/>
  <c r="K360" i="1"/>
  <c r="K191" i="1" s="1"/>
  <c r="F360" i="1"/>
  <c r="E312" i="1"/>
  <c r="I462" i="1"/>
  <c r="K406" i="1"/>
  <c r="K460" i="1" s="1"/>
  <c r="K462" i="1" s="1"/>
  <c r="K430" i="1"/>
  <c r="D406" i="1"/>
  <c r="D460" i="1" s="1"/>
  <c r="D462" i="1" s="1"/>
  <c r="J461" i="1"/>
  <c r="J462" i="1"/>
  <c r="H190" i="1"/>
  <c r="H455" i="1"/>
  <c r="J360" i="1"/>
  <c r="F461" i="1"/>
  <c r="E461" i="1"/>
  <c r="F21" i="1"/>
  <c r="F20" i="1" s="1"/>
  <c r="D361" i="1"/>
  <c r="D360" i="1" s="1"/>
  <c r="D88" i="1"/>
  <c r="D21" i="1" s="1"/>
  <c r="D20" i="1" s="1"/>
  <c r="D455" i="1" s="1"/>
  <c r="K88" i="1"/>
  <c r="K21" i="1" s="1"/>
  <c r="K20" i="1" s="1"/>
  <c r="K190" i="1" s="1"/>
  <c r="E196" i="1"/>
  <c r="E21" i="1"/>
  <c r="E20" i="1" s="1"/>
  <c r="E455" i="1" s="1"/>
  <c r="F190" i="1"/>
  <c r="F455" i="1"/>
  <c r="F193" i="1"/>
  <c r="F192" i="1" s="1"/>
  <c r="E193" i="1"/>
  <c r="E192" i="1" s="1"/>
  <c r="E191" i="1" s="1"/>
  <c r="D193" i="1"/>
  <c r="D192" i="1" s="1"/>
  <c r="K455" i="1" l="1"/>
  <c r="K454" i="1"/>
  <c r="K463" i="1" s="1"/>
  <c r="K456" i="1"/>
  <c r="K457" i="1" s="1"/>
  <c r="H456" i="1"/>
  <c r="H458" i="1" s="1"/>
  <c r="H454" i="1"/>
  <c r="H464" i="1" s="1"/>
  <c r="D461" i="1"/>
  <c r="G461" i="1"/>
  <c r="D191" i="1"/>
  <c r="E454" i="1"/>
  <c r="I455" i="1"/>
  <c r="I457" i="1" s="1"/>
  <c r="I190" i="1"/>
  <c r="I463" i="1" s="1"/>
  <c r="F191" i="1"/>
  <c r="F454" i="1" s="1"/>
  <c r="F464" i="1" s="1"/>
  <c r="J455" i="1"/>
  <c r="J190" i="1"/>
  <c r="H463" i="1"/>
  <c r="G455" i="1"/>
  <c r="G457" i="1" s="1"/>
  <c r="G190" i="1"/>
  <c r="G463" i="1" s="1"/>
  <c r="J456" i="1"/>
  <c r="J458" i="1" s="1"/>
  <c r="J454" i="1"/>
  <c r="J464" i="1" s="1"/>
  <c r="G456" i="1"/>
  <c r="G454" i="1"/>
  <c r="I456" i="1"/>
  <c r="I454" i="1"/>
  <c r="D190" i="1"/>
  <c r="E190" i="1"/>
  <c r="E464" i="1" s="1"/>
  <c r="E456" i="1"/>
  <c r="E457" i="1" s="1"/>
  <c r="D454" i="1"/>
  <c r="D456" i="1"/>
  <c r="D458" i="1" s="1"/>
  <c r="E463" i="1" l="1"/>
  <c r="D464" i="1"/>
  <c r="F463" i="1"/>
  <c r="K458" i="1"/>
  <c r="I464" i="1"/>
  <c r="I458" i="1"/>
  <c r="J463" i="1"/>
  <c r="F456" i="1"/>
  <c r="F457" i="1" s="1"/>
  <c r="K464" i="1"/>
  <c r="G464" i="1"/>
  <c r="J457" i="1"/>
  <c r="G458" i="1"/>
  <c r="H457" i="1"/>
  <c r="D457" i="1"/>
  <c r="E458" i="1"/>
  <c r="D463" i="1"/>
  <c r="F458" i="1" l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<sst xmlns="http://schemas.openxmlformats.org/spreadsheetml/2006/main" count="479" uniqueCount="476">
  <si>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</si>
  <si>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</si>
  <si>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</si>
  <si>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</si>
  <si>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</si>
  <si>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</si>
  <si>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</si>
  <si>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</si>
  <si>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</si>
  <si>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</si>
  <si>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</si>
  <si>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</si>
  <si>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</si>
  <si>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</si>
  <si>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</si>
  <si>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</si>
  <si>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</si>
  <si>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</si>
  <si>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</si>
  <si>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</si>
  <si>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</si>
  <si>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</si>
  <si>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</si>
  <si>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</si>
  <si>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</si>
  <si>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</si>
  <si>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</si>
  <si>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</si>
  <si>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</si>
  <si>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</si>
  <si>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</si>
  <si>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</si>
  <si>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</si>
  <si>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</si>
  <si>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</si>
  <si>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</si>
  <si>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</si>
  <si>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</si>
  <si>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</si>
  <si>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</si>
  <si>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</si>
  <si>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</si>
  <si>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</si>
  <si>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</si>
  <si>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</si>
  <si>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</si>
  <si>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</si>
  <si>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</si>
  <si>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</si>
  <si>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</si>
  <si>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</si>
  <si>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</si>
  <si>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</si>
  <si>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</si>
  <si>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</si>
  <si>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</si>
  <si>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</si>
  <si>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</si>
  <si>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</si>
  <si>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</si>
  <si>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</si>
  <si>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</si>
  <si>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</si>
  <si>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</si>
  <si>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</si>
  <si>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</si>
  <si>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</si>
  <si>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</si>
  <si>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</si>
  <si>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</si>
  <si>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</si>
  <si>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</si>
  <si>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</si>
  <si>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</si>
  <si>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</si>
  <si>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</si>
  <si>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</si>
  <si>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</si>
  <si>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</si>
  <si>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</si>
  <si>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</si>
  <si>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</si>
  <si>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</si>
  <si>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</si>
  <si>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</si>
  <si>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</si>
  <si>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</si>
  <si>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</si>
  <si>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</si>
  <si>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</si>
  <si>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</si>
  <si>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</si>
  <si>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</si>
  <si>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</si>
  <si>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</si>
  <si>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</si>
  <si>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</si>
  <si>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</si>
  <si>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</si>
  <si>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</si>
  <si>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</si>
  <si>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</si>
  <si>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</si>
  <si>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</si>
  <si>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</si>
  <si>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</si>
  <si>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</si>
  <si>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</si>
  <si>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</si>
  <si>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</si>
  <si>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</si>
  <si>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</si>
  <si>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</si>
  <si>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</si>
  <si>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</si>
  <si>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</si>
  <si>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</si>
  <si>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</si>
  <si>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</si>
  <si>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</si>
  <si>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</si>
  <si>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</si>
  <si>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</si>
  <si>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</si>
  <si>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</si>
  <si>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</si>
  <si>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</si>
  <si>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</si>
  <si>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</si>
  <si>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</si>
  <si>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</si>
  <si>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</si>
  <si>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</si>
  <si>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</si>
  <si>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</si>
  <si>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</si>
  <si>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</si>
  <si>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</si>
  <si>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</si>
  <si>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</si>
  <si>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</si>
  <si>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</si>
  <si>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</si>
  <si>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</si>
  <si>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</si>
  <si>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</si>
  <si>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</si>
  <si>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</si>
  <si>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</si>
  <si>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</si>
  <si>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</si>
  <si>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</si>
  <si>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</si>
  <si>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</si>
  <si>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</si>
  <si>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</si>
  <si>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</si>
  <si>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</si>
  <si>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</si>
  <si>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</si>
  <si>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</si>
  <si>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</si>
  <si>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</si>
  <si>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</si>
  <si>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</si>
  <si>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</si>
  <si>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</si>
  <si>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</si>
  <si>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</si>
  <si>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</si>
  <si>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</si>
  <si>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</si>
  <si>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</si>
  <si>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</si>
  <si>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</si>
  <si>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</si>
  <si>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</si>
  <si>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</si>
  <si>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</si>
  <si>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</si>
  <si>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</si>
  <si>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</si>
  <si>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</si>
  <si>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</si>
  <si>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</si>
  <si>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</si>
  <si>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</si>
  <si>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</si>
  <si>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</si>
  <si>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</si>
  <si>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</si>
  <si>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</si>
  <si>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</si>
  <si>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</si>
  <si>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</si>
  <si>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</si>
  <si>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</si>
  <si>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</si>
  <si>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</si>
  <si>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</si>
  <si>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</si>
  <si>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</si>
  <si>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</si>
  <si>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</si>
  <si>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</si>
  <si>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</si>
  <si>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</si>
  <si>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</si>
  <si>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</si>
  <si>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</si>
  <si>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</si>
  <si>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</si>
  <si>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</si>
  <si>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</si>
  <si>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</si>
  <si>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</si>
  <si>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</si>
  <si>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</si>
  <si>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</si>
  <si>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</si>
  <si>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</si>
  <si>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</si>
  <si>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</si>
  <si>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</si>
  <si>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</si>
  <si>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</si>
  <si>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</si>
  <si>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</si>
  <si>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</si>
  <si>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</si>
  <si>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</si>
  <si>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</si>
  <si>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</si>
  <si>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</si>
  <si>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</si>
  <si>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</si>
  <si>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</si>
  <si>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</si>
  <si>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</si>
  <si>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</si>
  <si>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</si>
  <si>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</si>
  <si>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</si>
  <si>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</si>
  <si>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</si>
  <si>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</si>
  <si>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</si>
  <si>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</si>
  <si>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</si>
  <si>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</si>
  <si>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</si>
  <si>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</si>
  <si>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</si>
  <si>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</si>
  <si>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</si>
  <si>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</si>
  <si>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</si>
  <si>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</si>
  <si>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</si>
  <si>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</si>
  <si>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</si>
  <si>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</si>
  <si>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</si>
  <si>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</si>
  <si>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</si>
  <si>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</si>
  <si>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</si>
  <si>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</si>
  <si>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</si>
  <si>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</si>
  <si>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</si>
  <si>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</si>
  <si>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</si>
  <si>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</si>
  <si>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</si>
  <si>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</si>
  <si>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</si>
  <si>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</si>
  <si>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</si>
  <si>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</si>
  <si>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</si>
  <si>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</si>
  <si>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</si>
  <si>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</si>
  <si>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</si>
  <si>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</si>
  <si>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</si>
  <si>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</si>
  <si>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</si>
  <si>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</si>
  <si>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</si>
  <si>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</si>
  <si>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</si>
  <si>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</si>
  <si>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</si>
  <si>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</si>
  <si>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</si>
  <si>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</si>
  <si>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</si>
  <si>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</si>
  <si>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</si>
  <si>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</si>
  <si>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</si>
  <si>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</si>
  <si>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</si>
  <si>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</si>
  <si>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</si>
  <si>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</si>
  <si>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</si>
  <si>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</si>
  <si>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</si>
  <si>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</si>
  <si>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</si>
  <si>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</si>
  <si>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</si>
  <si>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</si>
  <si>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</si>
  <si>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</si>
  <si>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</si>
  <si>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</si>
  <si>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</si>
  <si>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</si>
  <si>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</si>
  <si>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</si>
  <si>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</si>
  <si>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</si>
  <si>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</si>
  <si>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</si>
  <si>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</si>
  <si>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</si>
  <si>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</si>
  <si>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</si>
  <si>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</si>
  <si>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</si>
  <si>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</si>
  <si>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</si>
  <si>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</si>
  <si>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</si>
  <si>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</si>
  <si>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</si>
  <si>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</si>
  <si>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</si>
  <si>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</si>
  <si>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</si>
  <si>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</si>
  <si>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</si>
  <si>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</si>
  <si>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</si>
  <si>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</si>
  <si>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</si>
  <si>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</si>
  <si>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</si>
  <si>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</si>
  <si>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</si>
  <si>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</si>
  <si>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</si>
  <si>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</si>
  <si>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</si>
  <si>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</si>
  <si>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</si>
  <si>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</si>
  <si>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</si>
  <si>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</si>
  <si>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</si>
  <si>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</si>
  <si>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</si>
  <si>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</si>
  <si>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</si>
  <si>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</si>
  <si>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</si>
  <si>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</si>
  <si>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</si>
  <si>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</si>
  <si>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</si>
  <si>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</si>
  <si>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</si>
  <si>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</si>
  <si>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</si>
  <si>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</si>
  <si>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</si>
  <si>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</si>
  <si>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</si>
  <si>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</si>
  <si>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</si>
  <si>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</si>
  <si>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</si>
  <si>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</si>
  <si>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</si>
  <si>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</si>
  <si>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</si>
  <si>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</si>
  <si>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</si>
  <si>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</si>
  <si>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</si>
  <si>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</si>
  <si>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</si>
  <si>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</si>
  <si>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</si>
  <si>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</si>
  <si>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</si>
  <si>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</si>
  <si>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</si>
  <si>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</si>
  <si>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</si>
  <si>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</si>
  <si>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</si>
  <si>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</si>
  <si>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</si>
  <si>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</si>
  <si>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</si>
  <si>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</si>
  <si>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</si>
  <si>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</si>
  <si>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</si>
  <si>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</si>
  <si>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</si>
  <si>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</si>
  <si>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</si>
  <si>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</si>
  <si>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</si>
  <si>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</si>
  <si>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</si>
  <si>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</si>
  <si>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</si>
  <si>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</si>
  <si>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</si>
  <si>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</si>
  <si>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</si>
  <si>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</si>
  <si>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</si>
  <si>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</si>
  <si>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</si>
  <si>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</si>
  <si>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</si>
  <si>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</si>
  <si>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</si>
  <si>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</si>
  <si>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</si>
  <si>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</si>
  <si>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</si>
  <si>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</si>
  <si>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</si>
  <si>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</si>
  <si>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</si>
  <si>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</si>
  <si>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</si>
  <si>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</si>
  <si>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</si>
  <si>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</si>
  <si>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</si>
  <si>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</si>
  <si>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</si>
  <si>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</si>
  <si>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</si>
  <si>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</si>
  <si>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</si>
  <si>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</si>
  <si>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</si>
  <si>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</si>
  <si>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</si>
  <si>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</si>
  <si>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</si>
  <si>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</si>
  <si>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</si>
  <si>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</si>
  <si>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</si>
  <si>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</si>
  <si>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</si>
  <si>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</si>
  <si>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</si>
  <si>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ОСНОВНО ЈАВНО ТУЖИЛАШТВО У НОВОМ САДУ</t>
  </si>
  <si>
    <t>СУТЈЕСКА БР.3 НОВИ САД</t>
  </si>
  <si>
    <t>Снежана Павичић</t>
  </si>
  <si>
    <t>МИНИСТАРСТВО ПРАВДЕ</t>
  </si>
  <si>
    <t>Радивој Каћански</t>
  </si>
  <si>
    <t>У периоду од 01.01.2023. до  31.03.2023.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</si>
</sst>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229" zoomScale="96" zoomScaleNormal="96" workbookViewId="0">
      <selection activeCell="K98" sqref="K98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84" t="s">
        <v>470</v>
      </c>
      <c r="B2" s="84"/>
      <c r="C2" s="84"/>
      <c r="D2" s="84"/>
      <c r="E2" s="84"/>
      <c r="F2" s="84"/>
      <c r="G2" s="84"/>
      <c r="H2" s="84"/>
      <c r="I2" s="84"/>
    </row>
    <row r="3" spans="1:11" ht="15" x14ac:dyDescent="0.25">
      <c r="A3" s="13" t="s">
        <v>215</v>
      </c>
      <c r="B3" s="13"/>
      <c r="C3" s="16" t="s">
        <v>471</v>
      </c>
      <c r="D3" s="14"/>
      <c r="E3" s="107" t="s">
        <v>216</v>
      </c>
      <c r="F3" s="107"/>
      <c r="G3" s="108">
        <v>8895953</v>
      </c>
      <c r="H3" s="108"/>
      <c r="I3" s="108"/>
    </row>
    <row r="4" spans="1:11" ht="15" x14ac:dyDescent="0.25">
      <c r="A4" s="15" t="s">
        <v>217</v>
      </c>
      <c r="B4" s="14"/>
      <c r="C4" s="16">
        <v>106399519</v>
      </c>
      <c r="D4" s="17"/>
      <c r="E4" s="109" t="s">
        <v>270</v>
      </c>
      <c r="F4" s="109"/>
      <c r="G4" s="110" t="s">
        <v>469</v>
      </c>
      <c r="H4" s="110"/>
      <c r="I4" s="110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111" t="s">
        <v>473</v>
      </c>
      <c r="B7" s="111"/>
      <c r="C7" s="111"/>
      <c r="D7" s="111"/>
      <c r="E7" s="111"/>
      <c r="F7" s="111"/>
      <c r="G7" s="111"/>
      <c r="H7" s="111"/>
      <c r="I7" s="111"/>
    </row>
    <row r="8" spans="1:11" ht="15.75" x14ac:dyDescent="0.25">
      <c r="A8" s="115" t="s">
        <v>272</v>
      </c>
      <c r="B8" s="115"/>
      <c r="C8" s="115"/>
      <c r="D8" s="115"/>
      <c r="E8" s="115"/>
      <c r="F8" s="115"/>
      <c r="G8" s="115"/>
      <c r="H8" s="115"/>
      <c r="I8" s="115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88" t="s">
        <v>213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7.5" customHeight="1" x14ac:dyDescent="0.25">
      <c r="A11" s="26"/>
    </row>
    <row r="12" spans="1:11" ht="17.100000000000001" customHeight="1" x14ac:dyDescent="0.25">
      <c r="A12" s="117" t="s">
        <v>475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7.5" customHeight="1" x14ac:dyDescent="0.2"/>
    <row r="14" spans="1:11" ht="17.100000000000001" customHeight="1" x14ac:dyDescent="0.2">
      <c r="A14" s="63"/>
      <c r="G14" s="116" t="s">
        <v>214</v>
      </c>
      <c r="H14" s="116"/>
      <c r="I14" s="116"/>
      <c r="J14" s="64"/>
    </row>
    <row r="15" spans="1:11" ht="17.100000000000001" customHeight="1" x14ac:dyDescent="0.2">
      <c r="A15" s="96" t="s">
        <v>0</v>
      </c>
      <c r="B15" s="89" t="s">
        <v>1</v>
      </c>
      <c r="C15" s="99" t="s">
        <v>2</v>
      </c>
      <c r="D15" s="104" t="s">
        <v>243</v>
      </c>
      <c r="E15" s="102" t="s">
        <v>3</v>
      </c>
      <c r="F15" s="102"/>
      <c r="G15" s="102"/>
      <c r="H15" s="102"/>
      <c r="I15" s="102"/>
      <c r="J15" s="102"/>
      <c r="K15" s="103"/>
    </row>
    <row r="16" spans="1:11" ht="17.100000000000001" customHeight="1" x14ac:dyDescent="0.2">
      <c r="A16" s="97"/>
      <c r="B16" s="90"/>
      <c r="C16" s="100"/>
      <c r="D16" s="105"/>
      <c r="E16" s="89" t="s">
        <v>273</v>
      </c>
      <c r="F16" s="85" t="s">
        <v>274</v>
      </c>
      <c r="G16" s="86"/>
      <c r="H16" s="86"/>
      <c r="I16" s="86"/>
      <c r="J16" s="86"/>
      <c r="K16" s="87"/>
    </row>
    <row r="17" spans="1:11" ht="15" customHeight="1" x14ac:dyDescent="0.2">
      <c r="A17" s="97"/>
      <c r="B17" s="90"/>
      <c r="C17" s="100"/>
      <c r="D17" s="105"/>
      <c r="E17" s="90"/>
      <c r="F17" s="90" t="s">
        <v>5</v>
      </c>
      <c r="G17" s="90" t="s">
        <v>6</v>
      </c>
      <c r="H17" s="65" t="s">
        <v>7</v>
      </c>
      <c r="I17" s="94" t="s">
        <v>275</v>
      </c>
      <c r="J17" s="92" t="s">
        <v>276</v>
      </c>
      <c r="K17" s="92" t="s">
        <v>211</v>
      </c>
    </row>
    <row r="18" spans="1:11" ht="15" customHeight="1" x14ac:dyDescent="0.2">
      <c r="A18" s="98"/>
      <c r="B18" s="91"/>
      <c r="C18" s="101"/>
      <c r="D18" s="106"/>
      <c r="E18" s="91"/>
      <c r="F18" s="91"/>
      <c r="G18" s="91"/>
      <c r="H18" s="66" t="s">
        <v>8</v>
      </c>
      <c r="I18" s="95"/>
      <c r="J18" s="93"/>
      <c r="K18" s="93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59535</v>
      </c>
      <c r="E20" s="69">
        <f t="shared" si="0"/>
        <v>17128</v>
      </c>
      <c r="F20" s="69">
        <f t="shared" si="0"/>
        <v>16368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760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59535</v>
      </c>
      <c r="E21" s="5">
        <f t="shared" si="1"/>
        <v>17128</v>
      </c>
      <c r="F21" s="5">
        <f t="shared" si="1"/>
        <v>16368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760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3421</v>
      </c>
      <c r="E88" s="5">
        <f t="shared" si="22"/>
        <v>760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760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3421</v>
      </c>
      <c r="E96" s="5">
        <f t="shared" ref="E96:K96" si="25">SUM(E97:E100)</f>
        <v>760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760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>
        <v>3421</v>
      </c>
      <c r="E98" s="5">
        <f>SUM(F98:K98)</f>
        <v>760</v>
      </c>
      <c r="F98" s="1"/>
      <c r="G98" s="1"/>
      <c r="H98" s="1"/>
      <c r="I98" s="1"/>
      <c r="J98" s="1"/>
      <c r="K98" s="1">
        <v>760</v>
      </c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56114</v>
      </c>
      <c r="E122" s="5">
        <f t="shared" ref="E122:K123" si="35">E123</f>
        <v>16368</v>
      </c>
      <c r="F122" s="5">
        <f t="shared" si="35"/>
        <v>16368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56114</v>
      </c>
      <c r="E123" s="5">
        <f t="shared" si="35"/>
        <v>16368</v>
      </c>
      <c r="F123" s="5">
        <f t="shared" si="35"/>
        <v>16368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56114</v>
      </c>
      <c r="E124" s="5">
        <f>SUM(F124:K124)</f>
        <v>16368</v>
      </c>
      <c r="F124" s="2">
        <v>16368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59535</v>
      </c>
      <c r="E190" s="71">
        <f t="shared" si="61"/>
        <v>17128</v>
      </c>
      <c r="F190" s="71">
        <f t="shared" si="61"/>
        <v>16368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760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60407</v>
      </c>
      <c r="E191" s="72">
        <f t="shared" ref="E191:K191" si="62">E192+E360</f>
        <v>17620</v>
      </c>
      <c r="F191" s="72">
        <f t="shared" si="62"/>
        <v>16368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1252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60107</v>
      </c>
      <c r="E192" s="70">
        <f t="shared" ref="E192:K192" si="63">E193+E215+E260+E275+E299+E312+E328+E343</f>
        <v>17620</v>
      </c>
      <c r="F192" s="70">
        <f t="shared" si="63"/>
        <v>16368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1252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60107</v>
      </c>
      <c r="E193" s="5">
        <f t="shared" ref="E193:K193" si="64">E194+E196+E200+E202+E207+E209+E211+E213</f>
        <v>17620</v>
      </c>
      <c r="F193" s="5">
        <f t="shared" si="64"/>
        <v>16368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1252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46684</v>
      </c>
      <c r="E194" s="5">
        <f t="shared" ref="E194:K194" si="65">E195</f>
        <v>13592</v>
      </c>
      <c r="F194" s="5">
        <f t="shared" si="65"/>
        <v>13592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46684</v>
      </c>
      <c r="E195" s="5">
        <f>SUM(F195:K195)</f>
        <v>13592</v>
      </c>
      <c r="F195" s="2">
        <v>13592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7069</v>
      </c>
      <c r="E196" s="5">
        <f t="shared" ref="E196:K196" si="66">SUM(E197:E199)</f>
        <v>2059</v>
      </c>
      <c r="F196" s="5">
        <f t="shared" si="66"/>
        <v>2059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4666</v>
      </c>
      <c r="E197" s="5">
        <f>SUM(F197:K197)</f>
        <v>1359</v>
      </c>
      <c r="F197" s="2">
        <v>1359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2403</v>
      </c>
      <c r="E198" s="5">
        <f>SUM(F198:K198)</f>
        <v>700</v>
      </c>
      <c r="F198" s="2">
        <v>700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340</v>
      </c>
      <c r="E200" s="5">
        <f t="shared" ref="E200:K200" si="67">E201</f>
        <v>110</v>
      </c>
      <c r="F200" s="5">
        <f t="shared" si="67"/>
        <v>110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340</v>
      </c>
      <c r="E201" s="5">
        <f>SUM(F201:K201)</f>
        <v>110</v>
      </c>
      <c r="F201" s="2">
        <v>110</v>
      </c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4294</v>
      </c>
      <c r="E202" s="70">
        <f t="shared" ref="E202:K202" si="68">SUM(E203:E206)</f>
        <v>1252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1252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4294</v>
      </c>
      <c r="E206" s="5">
        <f>SUM(F206:K206)</f>
        <v>1252</v>
      </c>
      <c r="F206" s="2"/>
      <c r="G206" s="1"/>
      <c r="H206" s="1"/>
      <c r="I206" s="1"/>
      <c r="J206" s="1"/>
      <c r="K206" s="1">
        <v>1252</v>
      </c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1600</v>
      </c>
      <c r="E207" s="5">
        <f t="shared" ref="E207:K207" si="69">E208</f>
        <v>488</v>
      </c>
      <c r="F207" s="5">
        <f t="shared" si="69"/>
        <v>488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1600</v>
      </c>
      <c r="E208" s="5">
        <f>SUM(F208:K208)</f>
        <v>488</v>
      </c>
      <c r="F208" s="2">
        <v>488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120</v>
      </c>
      <c r="E209" s="5">
        <f t="shared" ref="E209:K209" si="70">E210</f>
        <v>119</v>
      </c>
      <c r="F209" s="5">
        <f t="shared" si="70"/>
        <v>119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120</v>
      </c>
      <c r="E210" s="5">
        <f>SUM(F210:K210)</f>
        <v>119</v>
      </c>
      <c r="F210" s="2">
        <v>119</v>
      </c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0</v>
      </c>
      <c r="E215" s="5">
        <f t="shared" ref="E215:K215" si="73">E216+E224+E230+E239+E247+E250</f>
        <v>0</v>
      </c>
      <c r="F215" s="5">
        <f t="shared" si="73"/>
        <v>0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0</v>
      </c>
      <c r="E216" s="5">
        <f t="shared" ref="E216:K216" si="74">SUM(E217:E223)</f>
        <v>0</v>
      </c>
      <c r="F216" s="5">
        <f t="shared" si="74"/>
        <v>0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/>
      <c r="E218" s="5">
        <f t="shared" si="75"/>
        <v>0</v>
      </c>
      <c r="F218" s="2"/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/>
      <c r="E220" s="5">
        <f t="shared" si="75"/>
        <v>0</v>
      </c>
      <c r="F220" s="2"/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/>
      <c r="E222" s="5">
        <f t="shared" si="75"/>
        <v>0</v>
      </c>
      <c r="F222" s="2"/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0</v>
      </c>
      <c r="E224" s="5">
        <f t="shared" ref="E224:K224" si="76">SUM(E225:E229)</f>
        <v>0</v>
      </c>
      <c r="F224" s="5">
        <f t="shared" si="76"/>
        <v>0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/>
      <c r="E225" s="5">
        <f>SUM(F225:K225)</f>
        <v>0</v>
      </c>
      <c r="F225" s="2"/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0</v>
      </c>
      <c r="E230" s="5">
        <f t="shared" ref="E230:K230" si="77">SUM(E231:E238)</f>
        <v>0</v>
      </c>
      <c r="F230" s="5">
        <f t="shared" si="77"/>
        <v>0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/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/>
      <c r="E234" s="5">
        <f t="shared" si="78"/>
        <v>0</v>
      </c>
      <c r="F234" s="2"/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/>
      <c r="E235" s="5">
        <f t="shared" si="78"/>
        <v>0</v>
      </c>
      <c r="F235" s="2"/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/>
      <c r="E238" s="5">
        <f t="shared" si="78"/>
        <v>0</v>
      </c>
      <c r="F238" s="2"/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0</v>
      </c>
      <c r="E247" s="70">
        <f t="shared" ref="E247:K247" si="81">SUM(E248:E249)</f>
        <v>0</v>
      </c>
      <c r="F247" s="70">
        <f t="shared" si="81"/>
        <v>0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/>
      <c r="E248" s="5">
        <f>SUM(F248:K248)</f>
        <v>0</v>
      </c>
      <c r="F248" s="2"/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/>
      <c r="E249" s="5">
        <f>SUM(F249:K249)</f>
        <v>0</v>
      </c>
      <c r="F249" s="2"/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0</v>
      </c>
      <c r="E250" s="5">
        <f t="shared" ref="E250:K250" si="82">SUM(E251:E259)</f>
        <v>0</v>
      </c>
      <c r="F250" s="5">
        <f t="shared" si="82"/>
        <v>0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/>
      <c r="E251" s="5">
        <f t="shared" ref="E251:E259" si="83">SUM(F251:K251)</f>
        <v>0</v>
      </c>
      <c r="F251" s="2"/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/>
      <c r="E253" s="5">
        <f t="shared" si="83"/>
        <v>0</v>
      </c>
      <c r="F253" s="2"/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/>
      <c r="E254" s="5">
        <f t="shared" si="83"/>
        <v>0</v>
      </c>
      <c r="F254" s="2"/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/>
      <c r="E258" s="5">
        <f t="shared" si="83"/>
        <v>0</v>
      </c>
      <c r="F258" s="2"/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/>
      <c r="E259" s="5">
        <f t="shared" si="83"/>
        <v>0</v>
      </c>
      <c r="F259" s="2"/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0</v>
      </c>
      <c r="E343" s="5">
        <f t="shared" ref="E343:K343" si="112">E344+E347+E351+E353+E356+E358</f>
        <v>0</v>
      </c>
      <c r="F343" s="5">
        <f t="shared" si="112"/>
        <v>0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0</v>
      </c>
      <c r="E347" s="5">
        <f t="shared" ref="E347:K347" si="114">SUM(E348:E350)</f>
        <v>0</v>
      </c>
      <c r="F347" s="5">
        <f t="shared" si="114"/>
        <v>0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/>
      <c r="E348" s="5">
        <f>SUM(F348:K348)</f>
        <v>0</v>
      </c>
      <c r="F348" s="2"/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0</v>
      </c>
      <c r="E351" s="5">
        <f t="shared" ref="E351:K351" si="115">E352</f>
        <v>0</v>
      </c>
      <c r="F351" s="5">
        <f t="shared" si="115"/>
        <v>0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/>
      <c r="E352" s="5">
        <f>SUM(F352:K352)</f>
        <v>0</v>
      </c>
      <c r="F352" s="2"/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0</v>
      </c>
      <c r="E356" s="5">
        <f t="shared" ref="E356:K356" si="117">E357</f>
        <v>0</v>
      </c>
      <c r="F356" s="5">
        <f t="shared" si="117"/>
        <v>0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/>
      <c r="E357" s="5">
        <f>SUM(F357:K357)</f>
        <v>0</v>
      </c>
      <c r="F357" s="2"/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300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300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300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>
        <v>300</v>
      </c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60407</v>
      </c>
      <c r="E454" s="71">
        <f t="shared" si="152"/>
        <v>17620</v>
      </c>
      <c r="F454" s="71">
        <f t="shared" si="152"/>
        <v>16368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1252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59535</v>
      </c>
      <c r="E455" s="8">
        <f t="shared" si="153"/>
        <v>17128</v>
      </c>
      <c r="F455" s="8">
        <f t="shared" si="153"/>
        <v>16368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760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60407</v>
      </c>
      <c r="E456" s="8">
        <f t="shared" si="154"/>
        <v>17620</v>
      </c>
      <c r="F456" s="8">
        <f t="shared" si="154"/>
        <v>16368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1252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872</v>
      </c>
      <c r="E458" s="6">
        <f t="shared" ref="E458:K458" si="156">IF((E456-E455)&gt;0,E456-E455,0)</f>
        <v>492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492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872</v>
      </c>
      <c r="E464" s="54">
        <f t="shared" si="162"/>
        <v>492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492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45021</v>
      </c>
      <c r="C466" s="77"/>
      <c r="D466" s="114" t="s">
        <v>219</v>
      </c>
      <c r="E466" s="114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113" t="s">
        <v>472</v>
      </c>
      <c r="E467" s="113"/>
      <c r="F467" s="79"/>
      <c r="G467" s="82"/>
      <c r="H467" s="112" t="s">
        <v>474</v>
      </c>
      <c r="I467" s="112"/>
      <c r="J467" s="112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2022-04-06T07:50:37Z</cp:lastPrinted>
  <dcterms:created xsi:type="dcterms:W3CDTF">2004-11-03T13:42:30Z</dcterms:created>
  <dcterms:modified xsi:type="dcterms:W3CDTF">2023-04-05T07:34:30Z</dcterms:modified>
</cp:coreProperties>
</file>